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!DATAUSER\Desktop\"/>
    </mc:Choice>
  </mc:AlternateContent>
  <xr:revisionPtr revIDLastSave="0" documentId="13_ncr:1_{C1F13496-EE39-4035-BB28-AA94065CF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Энг яхши таклифларни танлаш" sheetId="1" r:id="rId1"/>
  </sheets>
  <definedNames>
    <definedName name="_xlnm._FilterDatabase" localSheetId="0" hidden="1">'Энг яхши таклифларни танлаш'!$D$7:$Y$127</definedName>
    <definedName name="_xlnm.Print_Area" localSheetId="0">'Энг яхши таклифларни танлаш'!$C$5:$Z$128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T120" i="1"/>
  <c r="T118" i="1"/>
  <c r="S46" i="1"/>
  <c r="S40" i="1"/>
  <c r="S39" i="1"/>
  <c r="S38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S37" i="1"/>
  <c r="T36" i="1"/>
  <c r="S35" i="1"/>
  <c r="T34" i="1"/>
  <c r="T33" i="1"/>
  <c r="S32" i="1"/>
  <c r="T31" i="1"/>
  <c r="T30" i="1"/>
  <c r="T29" i="1"/>
  <c r="T28" i="1"/>
  <c r="T27" i="1"/>
  <c r="T26" i="1"/>
  <c r="T25" i="1"/>
  <c r="T117" i="1"/>
  <c r="T116" i="1"/>
  <c r="T115" i="1"/>
  <c r="T114" i="1"/>
  <c r="T113" i="1"/>
  <c r="T112" i="1"/>
  <c r="T84" i="1"/>
  <c r="T83" i="1"/>
  <c r="T82" i="1"/>
  <c r="T81" i="1"/>
  <c r="T80" i="1"/>
  <c r="T79" i="1"/>
  <c r="T78" i="1"/>
  <c r="T77" i="1"/>
  <c r="T76" i="1"/>
  <c r="T75" i="1"/>
  <c r="T74" i="1" l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24" i="1"/>
  <c r="T23" i="1" l="1"/>
  <c r="T22" i="1"/>
  <c r="T21" i="1"/>
  <c r="S18" i="1"/>
  <c r="S19" i="1"/>
  <c r="S17" i="1"/>
  <c r="T16" i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<sst xmlns="http://schemas.openxmlformats.org/spreadsheetml/2006/main" count="1550" uniqueCount="665">
  <si>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</si>
  <si>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</si>
  <si>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</si>
  <si>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</si>
  <si>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</si>
  <si>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</si>
  <si>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</si>
  <si>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</si>
  <si>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</si>
  <si>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</si>
  <si>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</si>
  <si>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Шартнома санаси</t>
  </si>
  <si>
    <t>Асосий восита
ТМЗ
Хизмат</t>
  </si>
  <si>
    <t>Асос</t>
  </si>
  <si>
    <t>Ҳисоб-рақам</t>
  </si>
  <si>
    <t>Пудратчи номи</t>
  </si>
  <si>
    <t>Корхона СТИРи</t>
  </si>
  <si>
    <t>Категорияси</t>
  </si>
  <si>
    <t>Етказиб бериш муддати</t>
  </si>
  <si>
    <t>Давлат бюджети</t>
  </si>
  <si>
    <t xml:space="preserve">Услуги воздушного и космического транспорта	</t>
  </si>
  <si>
    <t>Авиабилет</t>
  </si>
  <si>
    <t>Дона</t>
  </si>
  <si>
    <t>401010860262777092100072001</t>
  </si>
  <si>
    <t>Бюджетдан ташқари жамғарма</t>
  </si>
  <si>
    <t>100010860262777096100072001</t>
  </si>
  <si>
    <t>Прямые закупки</t>
  </si>
  <si>
    <t>400110860262777098400075002</t>
  </si>
  <si>
    <t>Харид бошланғич нархи</t>
  </si>
  <si>
    <t>2024 йил II-чорагида Мактабгача ва мактаб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</si>
  <si>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 xml:space="preserve">"INNOVATSIYA TEXNOLOGIYA VA STRATEGIYA MARKAZI" DAVLAT UNITAR KORXONASI	</t>
  </si>
  <si>
    <t>305878596</t>
  </si>
  <si>
    <t xml:space="preserve">Услуги в области информационных технологий	</t>
  </si>
  <si>
    <t xml:space="preserve">Услуга по сопровождению, техническому обеспечению и развитию информационно-коммуникационных технологий	</t>
  </si>
  <si>
    <t xml:space="preserve">Прямые договора- (ЗРУ-684, Ст-71, абз.-3, ПП-3953 пункт 2 согласно перечню приложения)
</t>
  </si>
  <si>
    <t xml:space="preserve">Прямые договора- (ЗРУ-684, Ст-71, абз.-3, ПП-3953 пункт 5 согласно перечню приложения)
</t>
  </si>
  <si>
    <t xml:space="preserve">Услуги по предоставлению мест для временного проживания	</t>
  </si>
  <si>
    <t xml:space="preserve">Гостиничные услуги	</t>
  </si>
  <si>
    <t xml:space="preserve">Прямые договора- (ЗРУ-684, Ст-71, абз.-3, ПП-3953 пункт 28 согласно перечню приложения)
</t>
  </si>
  <si>
    <t xml:space="preserve">"FLYNOW" MAS'ULIYATI CHEKLANGAN JAMIYAT	</t>
  </si>
  <si>
    <t>309147933</t>
  </si>
  <si>
    <t>III-чорак</t>
  </si>
  <si>
    <t xml:space="preserve">"EASY CORP" MAS'ULIYATI CHEKLANGAN JAMIYAT	</t>
  </si>
  <si>
    <t>310934485</t>
  </si>
  <si>
    <t>241100223075213/ECORP-92</t>
  </si>
  <si>
    <t>241100223075228/ECORP-93</t>
  </si>
  <si>
    <t xml:space="preserve">"AMIRUN HOLIDAY" MAS'ULIYATI CHEKLANGAN JAMIYAT	</t>
  </si>
  <si>
    <t>305628384</t>
  </si>
  <si>
    <t>241100483082817/UZ-2024-473</t>
  </si>
  <si>
    <t xml:space="preserve">03.07.2024
</t>
  </si>
  <si>
    <t>241100223086492/30/24</t>
  </si>
  <si>
    <t xml:space="preserve">02.07.2024
</t>
  </si>
  <si>
    <t>241100223086505/29/24</t>
  </si>
  <si>
    <t>241100253087743/12</t>
  </si>
  <si>
    <t xml:space="preserve">Марля бытовая хлопчатобумажная	</t>
  </si>
  <si>
    <t>ООО UYCHI MADADKOR SAVDO TA'MINOT</t>
  </si>
  <si>
    <t>306323424</t>
  </si>
  <si>
    <t xml:space="preserve">241110082863900/2425095	</t>
  </si>
  <si>
    <t>Метр</t>
  </si>
  <si>
    <t>Электрон дўкон</t>
  </si>
  <si>
    <t>100010860262777098400072001</t>
  </si>
  <si>
    <t>ODIL BEST TRADE OBT MCHJ</t>
  </si>
  <si>
    <t>309576899</t>
  </si>
  <si>
    <t xml:space="preserve">Средство для мытья пола	</t>
  </si>
  <si>
    <t>ЧП SERGELI OBOD DIYOR</t>
  </si>
  <si>
    <t>305000408</t>
  </si>
  <si>
    <t>Рубашка</t>
  </si>
  <si>
    <t>ООО SBR-BRAND STAR LYUKS</t>
  </si>
  <si>
    <t>241110082877161/2435895</t>
  </si>
  <si>
    <t>Миллий дўкон</t>
  </si>
  <si>
    <t xml:space="preserve">Брюки мужские классические	</t>
  </si>
  <si>
    <t xml:space="preserve">Услуги в области образования	</t>
  </si>
  <si>
    <t>Услуга</t>
  </si>
  <si>
    <t xml:space="preserve">Прямые договора (Решение правительства)
</t>
  </si>
  <si>
    <t xml:space="preserve">09.07.2024
</t>
  </si>
  <si>
    <t xml:space="preserve">Услуги печатные и услуги по копированию звуко- и видеозаписей, а также программных средств	</t>
  </si>
  <si>
    <t>100010860262777092100072038</t>
  </si>
  <si>
    <t xml:space="preserve">ОБЩЕСТВО С ОГРАНИЧЕННОЙ ОТВЕТСТВЕННОСТЬЮ "INTER AVIA TRAVEL"	</t>
  </si>
  <si>
    <t>302796091</t>
  </si>
  <si>
    <t>241100223104554/
13</t>
  </si>
  <si>
    <t>241100253112585/
11</t>
  </si>
  <si>
    <t xml:space="preserve">11.07.2024
</t>
  </si>
  <si>
    <t xml:space="preserve">MM Publications	</t>
  </si>
  <si>
    <t xml:space="preserve">Услуги издательские	</t>
  </si>
  <si>
    <t>241100653125208
/001/24</t>
  </si>
  <si>
    <t>100010860262777092100072040</t>
  </si>
  <si>
    <t>000000000</t>
  </si>
  <si>
    <t xml:space="preserve">Учебники печатные общеобразовательного назначения	</t>
  </si>
  <si>
    <t xml:space="preserve">15.07.2024
</t>
  </si>
  <si>
    <t xml:space="preserve">"TA’MINOT VA LOGISTIKA XIZMATI" DAVLAT UNITAR KORXONASI	</t>
  </si>
  <si>
    <t>310014790</t>
  </si>
  <si>
    <t xml:space="preserve">Услуги сухопутного и трубопроводного транспорта	</t>
  </si>
  <si>
    <t>241100293125270/2024</t>
  </si>
  <si>
    <t xml:space="preserve">Услуга по перевозке грузов	</t>
  </si>
  <si>
    <t xml:space="preserve">Прямые договора- (ЗРУ-684, Ст-71, абз.-3, ПП-3953 пункт 9 согласно перечню приложения)
</t>
  </si>
  <si>
    <t>400110860262777092100072004</t>
  </si>
  <si>
    <t xml:space="preserve">GROUPE HATIER INTERNATIONAL	</t>
  </si>
  <si>
    <t xml:space="preserve">241100653129833/
SS240618	</t>
  </si>
  <si>
    <t xml:space="preserve">16.07.2024
</t>
  </si>
  <si>
    <t xml:space="preserve">Ernst Klett Sprachen GmbH	</t>
  </si>
  <si>
    <t>ф00000000</t>
  </si>
  <si>
    <t>241100653129834/EKS-LN01UZ24</t>
  </si>
  <si>
    <t xml:space="preserve">17.07.2024
</t>
  </si>
  <si>
    <t xml:space="preserve">Государственный центр тестирования	</t>
  </si>
  <si>
    <t>200626780</t>
  </si>
  <si>
    <t>241100103152681/44</t>
  </si>
  <si>
    <t xml:space="preserve">Услуга по отбору при принятии на учебу в учебные заведения, посредством тестовых испытаний	</t>
  </si>
  <si>
    <t xml:space="preserve">25.07.2024
</t>
  </si>
  <si>
    <t>Единый поставщик</t>
  </si>
  <si>
    <t xml:space="preserve">Unicon.uz fan-texnika va marketing _x000B_tadqiqotlari markazi MCHJ	</t>
  </si>
  <si>
    <t>200898586</t>
  </si>
  <si>
    <t xml:space="preserve">Продукты программные и услуги по разработке программного обеспечения; консультационные и аналогичные услуги в области информационных технологий	</t>
  </si>
  <si>
    <t>241100103156973/E-24-2428</t>
  </si>
  <si>
    <t xml:space="preserve">Услуга по открытию ключа электронной цифровой подписи	</t>
  </si>
  <si>
    <t>241100613158760/06/24-К</t>
  </si>
  <si>
    <t xml:space="preserve">26.07.2024
</t>
  </si>
  <si>
    <t xml:space="preserve">Прямые договора- (ЗРУ-684 Ст-71 абз.-7)
</t>
  </si>
  <si>
    <t xml:space="preserve">100010860262777092100072040
</t>
  </si>
  <si>
    <t xml:space="preserve">"PLAY MOBILE" MAS'ULIYATI CHEKLANGAN JAMIYAT	</t>
  </si>
  <si>
    <t>207200524</t>
  </si>
  <si>
    <t xml:space="preserve">Услуги телекоммуникационные	</t>
  </si>
  <si>
    <t>241100143172937/P-3597/24</t>
  </si>
  <si>
    <t xml:space="preserve">Услуга сотовой связи по SMS информированию	</t>
  </si>
  <si>
    <t>Услуга сотовой связи по SMS
информированию</t>
  </si>
  <si>
    <t>OOO "PLAY MOBILE"</t>
  </si>
  <si>
    <t>241110082850739/2418654</t>
  </si>
  <si>
    <t xml:space="preserve">Бумага туалетная	</t>
  </si>
  <si>
    <t>"INTERNATIONAL PAPER" MCHJ</t>
  </si>
  <si>
    <t>205247459</t>
  </si>
  <si>
    <t>241110082863857/2425053</t>
  </si>
  <si>
    <t>Упак</t>
  </si>
  <si>
    <t>ТМЗ</t>
  </si>
  <si>
    <t xml:space="preserve">241110082863914/2425108	</t>
  </si>
  <si>
    <t xml:space="preserve">241110082863931/2425124	</t>
  </si>
  <si>
    <t xml:space="preserve">Услуга по проведению маркетинговых исследований	</t>
  </si>
  <si>
    <t>ООО FANI INNOVATION CONSULT</t>
  </si>
  <si>
    <t xml:space="preserve">309406468	</t>
  </si>
  <si>
    <t xml:space="preserve">241110082868331/2429011	</t>
  </si>
  <si>
    <t xml:space="preserve">308288466	</t>
  </si>
  <si>
    <t>241110082877183/2435931</t>
  </si>
  <si>
    <t xml:space="preserve">Услуга по изготовлению продукции с логотипом	</t>
  </si>
  <si>
    <t>ART CRAFTS MCHJ</t>
  </si>
  <si>
    <t>310498696</t>
  </si>
  <si>
    <t xml:space="preserve">241110082879391/2438782	</t>
  </si>
  <si>
    <t xml:space="preserve">Услуга по печатанию флаера	</t>
  </si>
  <si>
    <t xml:space="preserve">241110082879416/2438801	</t>
  </si>
  <si>
    <t xml:space="preserve">Канцелярский набор (настольный органайзер)	</t>
  </si>
  <si>
    <t>KANS SHOP MCHJ</t>
  </si>
  <si>
    <t xml:space="preserve">306089114	</t>
  </si>
  <si>
    <t>241110082879450/2438834</t>
  </si>
  <si>
    <t>Пачка</t>
  </si>
  <si>
    <t xml:space="preserve">Бумага для флипчарта в блоках	</t>
  </si>
  <si>
    <t>306089114</t>
  </si>
  <si>
    <t>241110082884755/2443547</t>
  </si>
  <si>
    <t xml:space="preserve">Конструкция декоративная рекламная	</t>
  </si>
  <si>
    <t xml:space="preserve">241110082896567/2452407	</t>
  </si>
  <si>
    <t xml:space="preserve">Услуга по установке баннера	</t>
  </si>
  <si>
    <t>ООО REKLAMA VA BANER XIZMATI</t>
  </si>
  <si>
    <t>308605054</t>
  </si>
  <si>
    <t>241110082896649/2452883</t>
  </si>
  <si>
    <t>Кв.метр</t>
  </si>
  <si>
    <t xml:space="preserve">Аренда аудио-видео техники	</t>
  </si>
  <si>
    <t>241110082896731/
2452887</t>
  </si>
  <si>
    <t xml:space="preserve">241110082896603/2453885	</t>
  </si>
  <si>
    <t>241110082904864/2460996</t>
  </si>
  <si>
    <t>Комплект</t>
  </si>
  <si>
    <t>AL-ZUBEN</t>
  </si>
  <si>
    <t>201806739</t>
  </si>
  <si>
    <t>241110082905979/2467776</t>
  </si>
  <si>
    <t>241110082913909/2468560</t>
  </si>
  <si>
    <t xml:space="preserve">	YTT TILOVOVA SANAVAR SAOTOVNA</t>
  </si>
  <si>
    <t>40107781880079</t>
  </si>
  <si>
    <t xml:space="preserve">Услуга по проверке ультразвукового электронного счетчика газа	</t>
  </si>
  <si>
    <t>OOO Test Gaz Servis</t>
  </si>
  <si>
    <t>207095315</t>
  </si>
  <si>
    <t>241110082920635/2473918</t>
  </si>
  <si>
    <t>YTT RUSTAMOV XURSAND ERGASH O‘G‘LI</t>
  </si>
  <si>
    <t>241110082931926/2484030</t>
  </si>
  <si>
    <t>32608987230013</t>
  </si>
  <si>
    <t xml:space="preserve">Мыло туалетное жидкое	</t>
  </si>
  <si>
    <t>TURK SHANAY BIZNES</t>
  </si>
  <si>
    <t>301837744</t>
  </si>
  <si>
    <t>241110082936910/2488636</t>
  </si>
  <si>
    <t>ООО JAUMKANS PAPER</t>
  </si>
  <si>
    <t>308137384</t>
  </si>
  <si>
    <t>241110082938095/2489607</t>
  </si>
  <si>
    <t xml:space="preserve">241110082938131/2489636	</t>
  </si>
  <si>
    <t>241110082938915/2490346</t>
  </si>
  <si>
    <t xml:space="preserve"> </t>
  </si>
  <si>
    <t>241110082942779/2493789</t>
  </si>
  <si>
    <t>Бумага туалетная</t>
  </si>
  <si>
    <t>241110082942804/2493817</t>
  </si>
  <si>
    <t>Полотенце бумажное</t>
  </si>
  <si>
    <t xml:space="preserve">241110082942882/2493878	</t>
  </si>
  <si>
    <t xml:space="preserve">Маркер	</t>
  </si>
  <si>
    <t>241110082942899/2493887</t>
  </si>
  <si>
    <t xml:space="preserve">Бумага самоклеящаяся	</t>
  </si>
  <si>
    <t>241110082943000/2493957</t>
  </si>
  <si>
    <t>Фломастеры</t>
  </si>
  <si>
    <t>ООО UMAKANSUL BUSINESS</t>
  </si>
  <si>
    <t>307027086</t>
  </si>
  <si>
    <t>241110082946855/2499085</t>
  </si>
  <si>
    <t xml:space="preserve">Ватман	</t>
  </si>
  <si>
    <t>241110082946866/2499093</t>
  </si>
  <si>
    <t>241110082948686/2500642</t>
  </si>
  <si>
    <t xml:space="preserve">Услуга по регистрации доменов	</t>
  </si>
  <si>
    <t>"TOMAS" masuliyati cheklangan jamiyati</t>
  </si>
  <si>
    <t>203611213</t>
  </si>
  <si>
    <t xml:space="preserve">241110082960327/2519510	</t>
  </si>
  <si>
    <t>Коперейшн</t>
  </si>
  <si>
    <t>Ноутбук</t>
  </si>
  <si>
    <t>SL1062299 - 24311008044714/B1024043</t>
  </si>
  <si>
    <t>JIZZAX PRO TEC KOMPANY MCHJ</t>
  </si>
  <si>
    <t>309591540</t>
  </si>
  <si>
    <t>SL1062304 - 24311008044719/B1024044</t>
  </si>
  <si>
    <t>SL1062345 - 24311008044761/B1024054</t>
  </si>
  <si>
    <t>SL1062695 - 24311008045007/B1024236</t>
  </si>
  <si>
    <t xml:space="preserve">Интерактивная сенсорная панель
</t>
  </si>
  <si>
    <t>SL1064067 - 24311008045927/B1024797</t>
  </si>
  <si>
    <t>MCHJ KOJSEVINCH NUR O`QUV ISHLAB CHIQARISH KORXONASI</t>
  </si>
  <si>
    <t>400110860262777
092100072004</t>
  </si>
  <si>
    <t>300064197</t>
  </si>
  <si>
    <t xml:space="preserve">JIZZAX PRO TEC KOMPANY MCHJ </t>
  </si>
  <si>
    <t>SL1069470 - 24311008050204/B1027619</t>
  </si>
  <si>
    <t xml:space="preserve">"UZBEKISTAN AIRWAYS" AKSIYADORLIK JAMIYATI	</t>
  </si>
  <si>
    <t>306628114</t>
  </si>
  <si>
    <t>241100223191185/
608</t>
  </si>
  <si>
    <t>241100223191216/609</t>
  </si>
  <si>
    <t>241100223191306/55/24</t>
  </si>
  <si>
    <t>241100223191349/56/24</t>
  </si>
  <si>
    <t>Прямые договора- (ЗРУ-684, Ст-71, абз.-3, ПП-3953 пункт 2 согласно перечню приложения)</t>
  </si>
  <si>
    <t>241100223203021/57/24</t>
  </si>
  <si>
    <t xml:space="preserve">241100223203032/58/24	</t>
  </si>
  <si>
    <t xml:space="preserve">O'ZBEKISTON RESPUBLIKASI ICHKI ISHLAR VAZIRLIGI YO'L HARAKATI XAVFSIZLIGI BOSH BOSHQARMASI	</t>
  </si>
  <si>
    <t xml:space="preserve">Услуги в области государственного управления и обеспечения военной безопасности, услуги в области обязательного социального обеспечения	</t>
  </si>
  <si>
    <t>241100143205529/452</t>
  </si>
  <si>
    <t>202522965</t>
  </si>
  <si>
    <t xml:space="preserve">Услуга по обеспечению безопасности дорожного движения	</t>
  </si>
  <si>
    <t xml:space="preserve">Ўзтемирйўлйўловчи очик акциядорлик жамияти	</t>
  </si>
  <si>
    <t>202472894</t>
  </si>
  <si>
    <t xml:space="preserve">Услуги по складированию и вспомогательные транспортные услуги	</t>
  </si>
  <si>
    <t>241100103214011/JPD 4122-3138</t>
  </si>
  <si>
    <t xml:space="preserve">Услуга по продаже билетов на железнодорожный транспорт	</t>
  </si>
  <si>
    <t xml:space="preserve">Ўзбекистон Республикаси Марказий Банкининг Давлат Белгиси ДУК	</t>
  </si>
  <si>
    <t>306612737</t>
  </si>
  <si>
    <t xml:space="preserve">"O`ZBEKISTON NASHRIYOT-MATBAA IJODIY UYI" MAS`ULIYATI CHEKLANGAN JAMIYAT	</t>
  </si>
  <si>
    <t>205188294</t>
  </si>
  <si>
    <t xml:space="preserve">Изделия металлические готовые, кроме машин и оборудования	</t>
  </si>
  <si>
    <t>241100293222273/24-88/113-24</t>
  </si>
  <si>
    <t xml:space="preserve">Услуга по изготовлению нагрудных знаков	</t>
  </si>
  <si>
    <t>241100103227041/12-BZ/798</t>
  </si>
  <si>
    <t xml:space="preserve">Услуга по бланкопечатанию	</t>
  </si>
  <si>
    <t>241100103227055/12-BZ/798-1</t>
  </si>
  <si>
    <t xml:space="preserve">"ALFA INVEST SUG`URTA KOMPANIYASI" AKSIYADORLIK JAMIYATI	</t>
  </si>
  <si>
    <t>204628206</t>
  </si>
  <si>
    <t xml:space="preserve">Услуги по страхованию, перестрахованию и негосударственному пенсионному обеспечению, кроме обязательного социального обеспечения	</t>
  </si>
  <si>
    <t>241100373229647/0596-24</t>
  </si>
  <si>
    <t xml:space="preserve">Услуга страхования автотранспорта	</t>
  </si>
  <si>
    <t xml:space="preserve">Прямые договора- (ЗРУ-684, Ст-71, абз.-3, ПП-3953 пункт 17 согласно перечню приложения)
</t>
  </si>
  <si>
    <t xml:space="preserve">ГУП Центр комплексной экспертизы проектов и импортных контрактов при Министерстве экономики и промышленности Республики Узбекистан	</t>
  </si>
  <si>
    <t xml:space="preserve">Услуги в области архитектуры и инженерно-технического проектирования, технических испытаний, исследований и анализа	</t>
  </si>
  <si>
    <t xml:space="preserve">Услуга по комплексной экспертизе предпроектной, проектной и тендерной документации	</t>
  </si>
  <si>
    <t xml:space="preserve">"O`ZBEKTELEKOM " AKSIYADORLIK JAMIYATI	</t>
  </si>
  <si>
    <t>203366731</t>
  </si>
  <si>
    <t>241100243255815/CPIO-3238-SON</t>
  </si>
  <si>
    <t xml:space="preserve">Услуга операторов связи в сфере беспроводных телекоммуникаций	</t>
  </si>
  <si>
    <t xml:space="preserve">Прямые договора- (ЗРУ-684, Ст-71, абз.-3, ПП-3953 пункт 4 согласно перечню приложения)
</t>
  </si>
  <si>
    <t>Шампунь</t>
  </si>
  <si>
    <t>241110082967575/2521220</t>
  </si>
  <si>
    <t>SOFT WIND MCHJ</t>
  </si>
  <si>
    <t>310620853</t>
  </si>
  <si>
    <t>YTT MANSUROV SUXROB BOSIT O‘G‘LI</t>
  </si>
  <si>
    <t>241110082967609/2521247</t>
  </si>
  <si>
    <t>32910966540012</t>
  </si>
  <si>
    <t xml:space="preserve">Мыло туалетное твердое	</t>
  </si>
  <si>
    <t>241110082967634/2521260</t>
  </si>
  <si>
    <t xml:space="preserve">Зубная паста	</t>
  </si>
  <si>
    <t>YaTT TADJIBAYEV OYBEK XAMIDOVICH</t>
  </si>
  <si>
    <t>409694307</t>
  </si>
  <si>
    <t>241110082967647/2521269</t>
  </si>
  <si>
    <t xml:space="preserve">Зубная щетка	</t>
  </si>
  <si>
    <t>241110082967682/2521297</t>
  </si>
  <si>
    <t xml:space="preserve">Нож канцелярский	</t>
  </si>
  <si>
    <t>SULFOZ</t>
  </si>
  <si>
    <t>308968054</t>
  </si>
  <si>
    <t>241110082971726/2524570</t>
  </si>
  <si>
    <t>Урна</t>
  </si>
  <si>
    <t>241110082971740/2524588</t>
  </si>
  <si>
    <t>Reikartz U</t>
  </si>
  <si>
    <t>309265770</t>
  </si>
  <si>
    <t>241110082975990/2528720</t>
  </si>
  <si>
    <t>Веник</t>
  </si>
  <si>
    <t>YTT MUXAMMEDOV XASAN AXMAD O‘G‘LI</t>
  </si>
  <si>
    <t>241110082976451/2528775</t>
  </si>
  <si>
    <t>31610966970028</t>
  </si>
  <si>
    <t xml:space="preserve">Полотенце текстильное	</t>
  </si>
  <si>
    <t>MUATTAR DIAMOND XK</t>
  </si>
  <si>
    <t>241110083001227/2549855</t>
  </si>
  <si>
    <t>309318079</t>
  </si>
  <si>
    <t xml:space="preserve">Рюкзак для ноутбука	</t>
  </si>
  <si>
    <t>241110083006692/2554373</t>
  </si>
  <si>
    <t xml:space="preserve">Жесткий диск	</t>
  </si>
  <si>
    <t>YTT CHUGANOVA NARGISA ALIMJANOVNA</t>
  </si>
  <si>
    <t>241110083006732/2554402</t>
  </si>
  <si>
    <t xml:space="preserve">LED панель	</t>
  </si>
  <si>
    <t>ЧП Falcon line</t>
  </si>
  <si>
    <t>306894560</t>
  </si>
  <si>
    <t xml:space="preserve">241110083007789/2555247	</t>
  </si>
  <si>
    <t xml:space="preserve">Планшетный компьютер	</t>
  </si>
  <si>
    <t>UMIDBEK MEGA SERVIS MCHJ</t>
  </si>
  <si>
    <t>241110083010500/2557353</t>
  </si>
  <si>
    <t>310884841</t>
  </si>
  <si>
    <t>241110083012240/2558683</t>
  </si>
  <si>
    <t>241110083012261/2558699</t>
  </si>
  <si>
    <t>Стикер</t>
  </si>
  <si>
    <t>241110083012274/
2558706</t>
  </si>
  <si>
    <t>241110083012287/2558717</t>
  </si>
  <si>
    <t>241110083010991/2561663</t>
  </si>
  <si>
    <t>EXPERT ELEVATOR GROUP XK</t>
  </si>
  <si>
    <t>304338761</t>
  </si>
  <si>
    <t xml:space="preserve">Картридж для принтера	</t>
  </si>
  <si>
    <t>YaTT QAHHOROV BAHODIR BAXSHILLOEVICH</t>
  </si>
  <si>
    <t>444699694</t>
  </si>
  <si>
    <t>241110083016531/2563022</t>
  </si>
  <si>
    <t>MODERN RELIABLE MCHJ</t>
  </si>
  <si>
    <t>241110083025068/2570263</t>
  </si>
  <si>
    <t>311086457</t>
  </si>
  <si>
    <t xml:space="preserve">Контейнер с чернилами	</t>
  </si>
  <si>
    <t>VIVA ONLINE GROUP MCHJ</t>
  </si>
  <si>
    <t>307342788</t>
  </si>
  <si>
    <t>241110083031640/2575630</t>
  </si>
  <si>
    <t>241110083031893/2575829</t>
  </si>
  <si>
    <t>241110083031901/2575838</t>
  </si>
  <si>
    <t xml:space="preserve">Скрепки металлические	</t>
  </si>
  <si>
    <t>241110083031910/2575846</t>
  </si>
  <si>
    <t>241110083053194/2597223</t>
  </si>
  <si>
    <t>ХК "GAMMA TONER TECHNOLOGY"</t>
  </si>
  <si>
    <t>207102130</t>
  </si>
  <si>
    <t>241110083084822/2622464</t>
  </si>
  <si>
    <t xml:space="preserve">Ўзбекистон Республикаси Марказий давлат архиви	</t>
  </si>
  <si>
    <t>200794653</t>
  </si>
  <si>
    <t xml:space="preserve">Услуги библиотек, архивов, музеев и прочие услуги в области культуры	</t>
  </si>
  <si>
    <t>241100103274669/A - 105</t>
  </si>
  <si>
    <t>Услуга по упорядочению архивных документов</t>
  </si>
  <si>
    <t xml:space="preserve">"BEST INTERNET SOLUTION" XUSUSIY KORXONA	</t>
  </si>
  <si>
    <t>305292385</t>
  </si>
  <si>
    <t>241100143277608/1516-A</t>
  </si>
  <si>
    <t>Услуга сотовой связи по SMS информированию</t>
  </si>
  <si>
    <t xml:space="preserve">ЗРУ-684, 61-статья	</t>
  </si>
  <si>
    <t>прямые закупки</t>
  </si>
  <si>
    <t>241100223282239/
73/24</t>
  </si>
  <si>
    <t>305219838</t>
  </si>
  <si>
    <t>241100103297026/201122808-ЭТЗ-50887</t>
  </si>
  <si>
    <t>241100223325257/83/24</t>
  </si>
  <si>
    <t xml:space="preserve">309147933	</t>
  </si>
  <si>
    <t>241100223327700/84/24</t>
  </si>
  <si>
    <t>241100223328852/85/24</t>
  </si>
  <si>
    <t>241100223335427/711</t>
  </si>
  <si>
    <t xml:space="preserve">306628114	</t>
  </si>
  <si>
    <t xml:space="preserve">Услуги общественных организаций	</t>
  </si>
  <si>
    <t>311037857</t>
  </si>
  <si>
    <t xml:space="preserve">Услуги общественного питания	</t>
  </si>
  <si>
    <t>304720217</t>
  </si>
  <si>
    <t xml:space="preserve">Ganixodjayeva	</t>
  </si>
  <si>
    <t xml:space="preserve">Изделия готовые прочие	</t>
  </si>
  <si>
    <t>241100653347966/
24</t>
  </si>
  <si>
    <t xml:space="preserve">Товар	</t>
  </si>
  <si>
    <t>40706720270029</t>
  </si>
  <si>
    <t xml:space="preserve">"CINEMATICA" MAS`ULIYATI CHEKLANGAN JAMIYAT QO`SHMA KORXONA	</t>
  </si>
  <si>
    <t>310062875</t>
  </si>
  <si>
    <t xml:space="preserve">Услуги в области творчества, искусства и развлечений	</t>
  </si>
  <si>
    <t>241100393348051/25/2024</t>
  </si>
  <si>
    <t xml:space="preserve">Услуга по продаже билетов на концерты, спектакли, спортивные соревнования и иные зрелищные мероприятия	</t>
  </si>
  <si>
    <t xml:space="preserve">Прямые договора- (ЗРУ-684, Ст-71, абз.-3, ПП-3953 пункт 19 согласно перечню приложения)
</t>
  </si>
  <si>
    <t xml:space="preserve">UCHREJDENIE "MUQIMIY NOMIDAGI O`ZBEKISTON DAVLAT MUSIQALI TEATRI"	</t>
  </si>
  <si>
    <t>200794559</t>
  </si>
  <si>
    <t>241100393348073/25</t>
  </si>
  <si>
    <t>241100223359416/17</t>
  </si>
  <si>
    <t xml:space="preserve">Azam Azam Baxodir o'g'li	</t>
  </si>
  <si>
    <t xml:space="preserve">Услуги в области административного, хозяйственного и прочего вспомогательного обслуживания	</t>
  </si>
  <si>
    <t>241100313364181/15/24</t>
  </si>
  <si>
    <t>585325502</t>
  </si>
  <si>
    <t xml:space="preserve">Услуга по оформлению документов	</t>
  </si>
  <si>
    <t xml:space="preserve">Прямые договора- (ЗРУ-684, Ст-71, абз.-3, ПП-3953 пункт 11 согласно перечню приложения)
</t>
  </si>
  <si>
    <t>SL1085715 - 24311008062368/B1036007</t>
  </si>
  <si>
    <t xml:space="preserve">Maktabgacha va maktab taʻlimi vazirligi tomonidan oʻtkaziladigan markazlashgan tadbirlar yuzasidan tashrif buyuruvchi ishtirokchilar uchun issiq ovqat tashkillashtirish xizmatlarini xarid qilish	</t>
  </si>
  <si>
    <t xml:space="preserve">MARVARID SOF SAVDO	</t>
  </si>
  <si>
    <t xml:space="preserve">24110012372515/128935	</t>
  </si>
  <si>
    <t>Энг яхши таклифларни танлаш</t>
  </si>
  <si>
    <t xml:space="preserve">ООО UNIQUE INNOVATION TREE	</t>
  </si>
  <si>
    <t xml:space="preserve">Ixtisoslashtirilgan maktab va maktab-internatlari uchun robototexnika to‘plamlarini xarid qilish	</t>
  </si>
  <si>
    <t>24110012374486/05/24</t>
  </si>
  <si>
    <t>305472003</t>
  </si>
  <si>
    <t>Тўплам</t>
  </si>
  <si>
    <t xml:space="preserve">Maktabgacha va maktab taʻlimi vazirligi tomonidan taʻlim muassasalari uchun issiqxonalar toʻplamlari xarid qilish	</t>
  </si>
  <si>
    <t xml:space="preserve">"Effective Greenhouses" МЧЖ	</t>
  </si>
  <si>
    <t>24110012375380/0740</t>
  </si>
  <si>
    <t>309403733</t>
  </si>
  <si>
    <t xml:space="preserve">Maktabgacha va maktab ta'limi vazirligi balansidagi avtotransport vositalarini taʻmirlash va texnik xizmat koʻrsatish xizmatlarini xarid qilish	</t>
  </si>
  <si>
    <t xml:space="preserve">ООО LYUKS AUTO	</t>
  </si>
  <si>
    <t xml:space="preserve">Услуги по ремонту и монтажу машин и оборудования	</t>
  </si>
  <si>
    <t>24110012375413/113</t>
  </si>
  <si>
    <t>305615495</t>
  </si>
  <si>
    <t xml:space="preserve">"DATAPRIZMA" Masuliyati cheklangan jamiyati	</t>
  </si>
  <si>
    <t xml:space="preserve">Umumiy oʻrta taʼlim muassasalari direktori lavozimiga nomzodlarni menejerlik kurslarida oʻqitish va sertifikatlash axborot tizimini ishlab chiquvchi tashkilotlar xizmatini xarid qilish	</t>
  </si>
  <si>
    <t>24110012376334/29/07</t>
  </si>
  <si>
    <t>300674317</t>
  </si>
  <si>
    <t xml:space="preserve">«Хочу слышать!» консалтинговая (консультативная) услуга	</t>
  </si>
  <si>
    <t xml:space="preserve">Белорусский государственный педагогический университет имени Максима Танка	</t>
  </si>
  <si>
    <t xml:space="preserve">663 927 264,00	</t>
  </si>
  <si>
    <t xml:space="preserve">STARLIGHTS MCHJ	</t>
  </si>
  <si>
    <t xml:space="preserve">Maktabgacha va maktab taʻlimi vazirligi tomonidan oʻtkaziladigan markazlashgan tadbirlarni oʻtkazib berish xizmatlarini xarid qilish	</t>
  </si>
  <si>
    <t>24110012379464/7</t>
  </si>
  <si>
    <t xml:space="preserve"> 311 037 857</t>
  </si>
  <si>
    <t>00.01.1900</t>
  </si>
  <si>
    <t xml:space="preserve">Daraxtlarni ko‘chirish xizmatini ko'rsatuvchi korxonalar xizmatlarini xarid qilish boʻyicha	</t>
  </si>
  <si>
    <t xml:space="preserve">BILOL CONTRACTION MCHJ	</t>
  </si>
  <si>
    <t xml:space="preserve">Продукция и услуги сельского хозяйства и охоты	</t>
  </si>
  <si>
    <t>24110012381905/1</t>
  </si>
  <si>
    <t>309849154</t>
  </si>
  <si>
    <t xml:space="preserve">Maktabgacha va maktab taʻlimi vazirligi tomonidan oʻtkaziladigan tadbirlarni oʻtkazib berish xizmatlarini xarid qilish	</t>
  </si>
  <si>
    <t>24110012386118/9</t>
  </si>
  <si>
    <t>Xarid qilingan tovarlar va xizmatlar nomi</t>
  </si>
  <si>
    <t>Name of purchased goods and services</t>
  </si>
  <si>
    <t>Название приобретаемых товаров и услуг</t>
  </si>
  <si>
    <t>Авиачипта</t>
  </si>
  <si>
    <t>Aviachipta</t>
  </si>
  <si>
    <t>Airticket</t>
  </si>
  <si>
    <t>Меҳмонхона хизматлари</t>
  </si>
  <si>
    <t>Mehmonxona xizmatlari</t>
  </si>
  <si>
    <t>Hotel services</t>
  </si>
  <si>
    <t>Service for support, technical support and development of information and communication technologies</t>
  </si>
  <si>
    <t>Axborot-kommunikatsiya texnologiyalarini qo'llab-quvvatlash, texnik qo'llab-quvvatlash va rivojlantirish xizmati</t>
  </si>
  <si>
    <t>Aхборот-коммуникация технологияларини қўллаб-қувватлаш, техник қўллаб-қувватлаш ва ривожлантириш хизмати</t>
  </si>
  <si>
    <t>Умумий таълим мақсадлари учун босма дарсликлар</t>
  </si>
  <si>
    <t>Umumiy taʼlim maqsadlari uchun bosma darsliklar</t>
  </si>
  <si>
    <t>Printed textbooks for general education purposes</t>
  </si>
  <si>
    <t>Юк ташиш хизмати</t>
  </si>
  <si>
    <t>Yuk tashish xizmati</t>
  </si>
  <si>
    <t>Cargo transportation service</t>
  </si>
  <si>
    <t>Ta'lim muassasalariga test sinovlari orqali kirish uchun tanlov xizmati</t>
  </si>
  <si>
    <t>Selection service for admission to educational institutions through tests</t>
  </si>
  <si>
    <t>Таълим муассасаларига тест синовлари орқали кириш учун танлов хизмати</t>
  </si>
  <si>
    <t>Service for opening an electronic digital signature key</t>
  </si>
  <si>
    <t>Elektron raqamli imzo kalitini ochish xizmati</t>
  </si>
  <si>
    <t>Электрон рақамли имзо калитини очиш хизмати</t>
  </si>
  <si>
    <t>SMS-xabarnoma orqali uyali aloqa xizmati</t>
  </si>
  <si>
    <t>Cellular communication service via SMS notification</t>
  </si>
  <si>
    <t>СМС-хабарнома орқали уяли алоқа хизмати</t>
  </si>
  <si>
    <t>Yo'l harakati xavfsizligi xizmati</t>
  </si>
  <si>
    <t>Road safety service</t>
  </si>
  <si>
    <t>Йўл ҳаракати хавфсизлиги хизмати</t>
  </si>
  <si>
    <t>Procurement of services for conducting activities organized by the Ministry of Pre-School and School Education</t>
  </si>
  <si>
    <t>Закупка услуг по проведению мероприятий, организованных Министерством дошкольного и школьного образования</t>
  </si>
  <si>
    <t>Мактабгача ва мактаб таълими вазирлиги томонидан ўтказиладиган тадбирларни ўтказиб бериш хизматларини харид қилиш</t>
  </si>
  <si>
    <t>О покупке услуг компаний, предоставляющих услугу по переезду деревьев</t>
  </si>
  <si>
    <t>On the purchase of services of companies providing the service of moving trees</t>
  </si>
  <si>
    <t>Дарахтларни кўчириш хизматини кўрсатувчи корхоналар хизматларини харид қилиш бўйича</t>
  </si>
  <si>
    <t>Мактабгача ва мактаб таълими вазирлиги томонидан ўтказиладиган марказлашган тадбирларни ўтказиб бериш хизматларини харид қилиш</t>
  </si>
  <si>
    <t>Procurement of centralized event delivery services by the Ministry of Pre-School and School Education</t>
  </si>
  <si>
    <t>Закупка услуг централизованного проведения мероприятий Министерством дошкольного и школьного образования</t>
  </si>
  <si>
    <t>"Men eshitishni xohlayman!" konsalting (maslahat) xizmati</t>
  </si>
  <si>
    <t>"Мен эшитишни хоҳлайман!" консалтинг (маслаҳат) хизмати</t>
  </si>
  <si>
    <t>“I want to hear!” consulting (advisory) service</t>
  </si>
  <si>
    <t>Умумий ўрта таълим муассасалари директори лавозимига номзодларни менежерлик курсларида ўқитиш ва сертификатлаш ахборот тизимини ишлаб чиқувчи ташкилотлар хизматини харид қилиш</t>
  </si>
  <si>
    <t>Purchase of services of organizations that develop the information system for training and certification of candidates for the position of director of general secondary educational institutions in management courses</t>
  </si>
  <si>
    <t>Закупка услуг организаций, разрабатывающих информационную систему подготовки и аттестации кандидатов на должность директора общеобразовательных учреждений по курсам менеджмента</t>
  </si>
  <si>
    <t>Закупка услуг по ремонту и техническому обслуживанию автомобилей на балансе Министерства дошкольного и школьного образования</t>
  </si>
  <si>
    <t>Purchase of vehicle repair and maintenance services on the balance sheet of the Ministry of Pre-School and School Education</t>
  </si>
  <si>
    <t>Мактабгача ва мактаб таълими вазирлиги балансидаги автотранспорт воситаларини таъмирлаш ва техник хизмат кўрсатиш хизматларини харид қилиш</t>
  </si>
  <si>
    <t>Мактабгача ва мактаб таълими вазирлиги томонидан таълим муассасалари учун иссиқхоналар тўпламлари харид қилиш</t>
  </si>
  <si>
    <t>Procurement of greenhouse sets for educational institutions by the Ministry of Preschool and School Education</t>
  </si>
  <si>
    <t>Закупка тепличных комплектов для образовательных учреждений Министерством дошкольного и школьного образования</t>
  </si>
  <si>
    <t>Ихтисослаштирилган мактаб ва мактаб-интернатлари учун робототехника тўпламларини харид қилиш</t>
  </si>
  <si>
    <t>Закупка комплектов робототехники для специализированных школ и интернатов.</t>
  </si>
  <si>
    <t>Procurement of robotics kits for specialized schools and boarding schools</t>
  </si>
  <si>
    <t>Procurement of hot meal organization services for the visiting participants in connection with centralized activities organized by the Ministry of Pre-School and School Education</t>
  </si>
  <si>
    <t>Закупка услуг по организации горячего питания для приезжих участников в связи с централизованными мероприятиями, организуемыми Министерством дошкольного и школьного образования.</t>
  </si>
  <si>
    <t>Мактабгача ва мактаб таълими вазирлиги томонидан ўтказиладиган марказлашган тадбирлар юзасидан ташриф буюрувчи иштирокчилар учун иссиқ овқат ташкиллаштириш хизматларини харид қилиш</t>
  </si>
  <si>
    <t xml:space="preserve">Телевизор	</t>
  </si>
  <si>
    <t>Televizor</t>
  </si>
  <si>
    <t>TV</t>
  </si>
  <si>
    <t xml:space="preserve">Телевизор </t>
  </si>
  <si>
    <t xml:space="preserve">Интерактив сенсор панел
</t>
  </si>
  <si>
    <t>Interaktiv sensor panel</t>
  </si>
  <si>
    <t>Interactive touch panel</t>
  </si>
  <si>
    <t>Noutbuk</t>
  </si>
  <si>
    <t>Laptop</t>
  </si>
  <si>
    <t>Printer kartriji</t>
  </si>
  <si>
    <t>Printer cartridge</t>
  </si>
  <si>
    <t>Принтер картрижи</t>
  </si>
  <si>
    <t>Domain registration service</t>
  </si>
  <si>
    <t>Domenni ro'yxatdan o'tkazish xizmati</t>
  </si>
  <si>
    <t>Доменни рўйхатдан ўтказиш хизмати</t>
  </si>
  <si>
    <t>Skrepka</t>
  </si>
  <si>
    <t>Қаттиқ кобикли қўрғошинли қаламлар ва рангли қаламлар</t>
  </si>
  <si>
    <t>Qattiq qobiqli qo'rg'oshinli qalamlar va rangli qalamlar</t>
  </si>
  <si>
    <t>Pencils and colored pencils with hard-shell leads</t>
  </si>
  <si>
    <t xml:space="preserve">Карандаши простые и цветные с грифелями в твердой оболочке </t>
  </si>
  <si>
    <t>Ручка</t>
  </si>
  <si>
    <t>Kantselyariya ruchkasi</t>
  </si>
  <si>
    <t>Stationery pen</t>
  </si>
  <si>
    <t xml:space="preserve">Ручка канцелярская </t>
  </si>
  <si>
    <t>Ink container</t>
  </si>
  <si>
    <t>Konteyner suyoxi bilan</t>
  </si>
  <si>
    <t>Контейнер сиёхи билан</t>
  </si>
  <si>
    <t>planshet kompyuter</t>
  </si>
  <si>
    <t>tablet computer</t>
  </si>
  <si>
    <t>планшет компютер</t>
  </si>
  <si>
    <t>скрепка</t>
  </si>
  <si>
    <t>Услуга по техническому освидетельствованию лифта</t>
  </si>
  <si>
    <t>Elevator technical inspection service</t>
  </si>
  <si>
    <t>Liftni texnik ko'rikdan o'tkazish xizmati</t>
  </si>
  <si>
    <t>Лифтни техник кўрикдан ўтказиш хизмати</t>
  </si>
  <si>
    <t>Stiker</t>
  </si>
  <si>
    <t>Sticker</t>
  </si>
  <si>
    <t>Paper towel</t>
  </si>
  <si>
    <t>Qog'oz sochiq</t>
  </si>
  <si>
    <t>Қоғоз сочиқ</t>
  </si>
  <si>
    <t>LED paneli</t>
  </si>
  <si>
    <t>LED panel</t>
  </si>
  <si>
    <t>LED панел</t>
  </si>
  <si>
    <t>Qattiq disk</t>
  </si>
  <si>
    <t>Hard drive</t>
  </si>
  <si>
    <t>Қаттиқ диск</t>
  </si>
  <si>
    <t>Laptop backpack</t>
  </si>
  <si>
    <t>Noutbuk uchun sumka</t>
  </si>
  <si>
    <t>Ноутбук учун сумка</t>
  </si>
  <si>
    <t>To'qimachilik sochiq</t>
  </si>
  <si>
    <t>Textile towel</t>
  </si>
  <si>
    <t>Тўқимачилик сочиқ</t>
  </si>
  <si>
    <t>Broom</t>
  </si>
  <si>
    <t>Supurgi</t>
  </si>
  <si>
    <t>Супурги</t>
  </si>
  <si>
    <t>garbage tin</t>
  </si>
  <si>
    <t>Ur na</t>
  </si>
  <si>
    <t>Stationery knife</t>
  </si>
  <si>
    <t>Kanselyariya pichog'i</t>
  </si>
  <si>
    <t>Канцелярия пичоғи</t>
  </si>
  <si>
    <t>Tish cho'tkasi</t>
  </si>
  <si>
    <t>Toothbrush</t>
  </si>
  <si>
    <t>Тиш чўткаси</t>
  </si>
  <si>
    <t>Toothpaste</t>
  </si>
  <si>
    <t>Tish pastasi</t>
  </si>
  <si>
    <t xml:space="preserve">Тиш паста	</t>
  </si>
  <si>
    <t>Soap</t>
  </si>
  <si>
    <t>Sovun</t>
  </si>
  <si>
    <t>Совун</t>
  </si>
  <si>
    <t>Гулдаста</t>
  </si>
  <si>
    <t>Guldasta</t>
  </si>
  <si>
    <t>Bouquet of fresh flowers</t>
  </si>
  <si>
    <t xml:space="preserve">Букет из живых цветов </t>
  </si>
  <si>
    <t>Шампун</t>
  </si>
  <si>
    <t>Shampun</t>
  </si>
  <si>
    <t>Shampoo</t>
  </si>
  <si>
    <t>Офис жихозлари учун оқ қоғоз</t>
  </si>
  <si>
    <t xml:space="preserve">Ofis jihozlari uchun oq qog'oz </t>
  </si>
  <si>
    <t>Paper for office equipment white</t>
  </si>
  <si>
    <t xml:space="preserve">Бумага для офисной техники белая </t>
  </si>
  <si>
    <t>Whatman</t>
  </si>
  <si>
    <t>Ватман</t>
  </si>
  <si>
    <t>Vatman</t>
  </si>
  <si>
    <t>Markers</t>
  </si>
  <si>
    <t>Flomaster</t>
  </si>
  <si>
    <t>Фломастер</t>
  </si>
  <si>
    <t xml:space="preserve"> yopishqoq qog'oz</t>
  </si>
  <si>
    <t>Self-adhesive paper</t>
  </si>
  <si>
    <t>ёпишқоқ қоғоз</t>
  </si>
  <si>
    <t>Marker</t>
  </si>
  <si>
    <t>Msrker</t>
  </si>
  <si>
    <t>Qog'oz salfetka</t>
  </si>
  <si>
    <t>Қоғоз салфетка</t>
  </si>
  <si>
    <t>Xojatxona qog'oz</t>
  </si>
  <si>
    <t>Toilet paper</t>
  </si>
  <si>
    <t>Хожатхона қоғоз</t>
  </si>
  <si>
    <t>Suyuq sovun</t>
  </si>
  <si>
    <t>Liquid soap</t>
  </si>
  <si>
    <t>Суюқ совун</t>
  </si>
  <si>
    <t>Минерал сув</t>
  </si>
  <si>
    <t>Mineral suv</t>
  </si>
  <si>
    <t xml:space="preserve">Вода минеральная природная  </t>
  </si>
  <si>
    <t xml:space="preserve">Natural mineral water </t>
  </si>
  <si>
    <t>Ultrasonic electronic gas meter testing service</t>
  </si>
  <si>
    <t>Ultrasonik elektron gaz hisoblagichlarini sinovdan o'tkazish xizmati</t>
  </si>
  <si>
    <t>Ултрасоник електрон газ ҳисоблагичларини синовдан ўтказиш хизмати</t>
  </si>
  <si>
    <t>Kanselyariya to'plami (stol tashkilotchisi)</t>
  </si>
  <si>
    <t>Stationery set (desk organizer)</t>
  </si>
  <si>
    <t>Канселярия тўплами</t>
  </si>
  <si>
    <t>Folder leather</t>
  </si>
  <si>
    <t>Папка кожаная</t>
  </si>
  <si>
    <t>Папка кожали</t>
  </si>
  <si>
    <t>Papka charm</t>
  </si>
  <si>
    <t>Audio-video equipment rental</t>
  </si>
  <si>
    <t>Audio-video uskunalarni ijaraga olish</t>
  </si>
  <si>
    <t>Aудио-видео ускуналарни ижарага олиш</t>
  </si>
  <si>
    <t>Banner o'rnatish xizmati</t>
  </si>
  <si>
    <t>Banner installation service</t>
  </si>
  <si>
    <t>Баннер ўрнатиш хизмати</t>
  </si>
  <si>
    <t>Decorative advertising design</t>
  </si>
  <si>
    <t>Dekorativ reklama dizayni</t>
  </si>
  <si>
    <t>Декоратив реклама дизайни</t>
  </si>
  <si>
    <t>Bloklardagi flipchart qog'ozi</t>
  </si>
  <si>
    <t>Flipchart paper in blocks</t>
  </si>
  <si>
    <t>Блоклардаги флипчарт қоғози</t>
  </si>
  <si>
    <t>Flyer printing service</t>
  </si>
  <si>
    <t>Flyer chop etish xizmati</t>
  </si>
  <si>
    <t>Флйер чоп етиш хизмати</t>
  </si>
  <si>
    <t>Logotipli mahsulotlarni ishlab chiqarish xizmati</t>
  </si>
  <si>
    <t>Service for the production of products with a logo</t>
  </si>
  <si>
    <t>Логотипли маҳсулотларни ишлаб чиқариш хизмати</t>
  </si>
  <si>
    <t>Men's classic trousers</t>
  </si>
  <si>
    <t>Klassik erkaklar shimlari</t>
  </si>
  <si>
    <t>Классик еркаклар шимлари</t>
  </si>
  <si>
    <t>Temir yo'l chiptalarini sotish xizmati</t>
  </si>
  <si>
    <t>Темир йўл чипталарини сотиш хизмати</t>
  </si>
  <si>
    <t>Railway ticket sales service</t>
  </si>
  <si>
    <t>Badge production service</t>
  </si>
  <si>
    <t>Nishon ishlab chiqarish xizmati</t>
  </si>
  <si>
    <t>Нишон ишлаб чиқариш хизмати</t>
  </si>
  <si>
    <t>Ko'ylak</t>
  </si>
  <si>
    <t>Shirt</t>
  </si>
  <si>
    <t>Кўйлак</t>
  </si>
  <si>
    <t>Marketing research service</t>
  </si>
  <si>
    <t>Marketing tadqiqotlari xizmati</t>
  </si>
  <si>
    <t>Маркетинг тадқиқотлари хизмати</t>
  </si>
  <si>
    <t>Pol yuvish vositasi</t>
  </si>
  <si>
    <t>Floor cleaner</t>
  </si>
  <si>
    <t>Пол ювиш воситаси</t>
  </si>
  <si>
    <t>Air freshener</t>
  </si>
  <si>
    <t>Havo spreyi</t>
  </si>
  <si>
    <t>Освежитель воздуха</t>
  </si>
  <si>
    <t>Ҳаво спрейи</t>
  </si>
  <si>
    <t xml:space="preserve">Doka  paxta </t>
  </si>
  <si>
    <t>Household cotton gauze</t>
  </si>
  <si>
    <t>Дока пахта</t>
  </si>
  <si>
    <t>Hojatxona qog'ozi</t>
  </si>
  <si>
    <t>Ҳожатхона қоғози</t>
  </si>
  <si>
    <t>Blankalarni chop etish xizmati</t>
  </si>
  <si>
    <t>Letterhead printing service</t>
  </si>
  <si>
    <t>Бланкаларни чоп етиш хизмати</t>
  </si>
  <si>
    <t>Vehicle insurance service</t>
  </si>
  <si>
    <t>Avtotransportni sug'urtalash xizmati</t>
  </si>
  <si>
    <t>Aвтотранспортни суғурталаш хизмати</t>
  </si>
  <si>
    <t>Loyiha oldi, loyiha va tender hujjatlarini kompleks ekspertizadan o'tkazish xizmati</t>
  </si>
  <si>
    <t>Service for comprehensive examination of pre-project, design and tender documentation</t>
  </si>
  <si>
    <t>Лойиҳа олди, лойиҳа ва тендер ҳужжатларини комплекс експертизадан ўтказиш хизмати</t>
  </si>
  <si>
    <t>Usluga sotovoy svyazi po SMS informirovaniyu</t>
  </si>
  <si>
    <t>Service for organizing archival documents</t>
  </si>
  <si>
    <t>Arxiv hujjatlarini tashkil qilish xizmati</t>
  </si>
  <si>
    <t>Aрхив ҳужжатларини ташкил қилиш хизмати</t>
  </si>
  <si>
    <t>Simsiz telekommunikatsiya sohasida aloqa operatorlari xizmati</t>
  </si>
  <si>
    <t>Service of telecom operators in the field of wireless telecommunications</t>
  </si>
  <si>
    <t>Симсиз телекоммуникация соҳасида алоқа операторлари хизмати</t>
  </si>
  <si>
    <t>Product</t>
  </si>
  <si>
    <t>Mahsulot</t>
  </si>
  <si>
    <t>Товар</t>
  </si>
  <si>
    <t>Konsertlar, tomoshalar, sport musobaqalari va boshqa ko'ngilochar tadbirlarga chiptalar sotish xizmati</t>
  </si>
  <si>
    <t>Service for selling tickets to concerts, performances, sports competitions and other entertainment events</t>
  </si>
  <si>
    <t>Консертлар, томошалар, спорт мусобақалари ва бошқа кўнгилочар тадбирларга чипталар сотиш хизмати</t>
  </si>
  <si>
    <t>Cellular service via SMS
informing</t>
  </si>
  <si>
    <t>SMS orqali uyali aloqa xizmati
xabardor qilish</t>
  </si>
  <si>
    <t>СМС орқали уяли алоқа хизмати
хабардор қилиш</t>
  </si>
  <si>
    <t>Hujjatlarni tayyorlash xizmati</t>
  </si>
  <si>
    <t>Document preparation service</t>
  </si>
  <si>
    <t>Ҳужжатларни тайёрлаш хизмати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</si>
</sst>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164" fontId="3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 wrapText="1"/>
    </xf>
    <xf numFmtId="43" fontId="4" fillId="0" borderId="5" xfId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F9E4D061-F914-431F-8C2E-7B1AEC45C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Z127"/>
  <sheetViews>
    <sheetView tabSelected="1" view="pageBreakPreview" topLeftCell="I1" zoomScale="55" zoomScaleNormal="85" zoomScaleSheetLayoutView="55" workbookViewId="0">
      <pane ySplit="8" topLeftCell="A123" activePane="bottomLeft" state="frozen"/>
      <selection pane="bottomLeft" activeCell="P125" sqref="P125"/>
    </sheetView>
  </sheetViews>
  <sheetFormatPr defaultRowHeight="18.75" x14ac:dyDescent="0.25"/>
  <cols>
    <col min="1" max="2" width="9.140625" style="3"/>
    <col min="3" max="3" width="5.140625" style="3" customWidth="1"/>
    <col min="4" max="4" width="7.42578125" style="20" customWidth="1"/>
    <col min="5" max="5" width="20.42578125" style="3" bestFit="1" customWidth="1"/>
    <col min="6" max="9" width="31" style="1" customWidth="1"/>
    <col min="10" max="10" width="29.42578125" style="1" customWidth="1"/>
    <col min="11" max="11" width="27.7109375" style="1" customWidth="1"/>
    <col min="12" max="12" width="24.7109375" style="3" customWidth="1"/>
    <col min="13" max="13" width="27.85546875" style="9" bestFit="1" customWidth="1"/>
    <col min="14" max="14" width="27.7109375" style="1" customWidth="1"/>
    <col min="15" max="15" width="22.5703125" style="2" bestFit="1" customWidth="1"/>
    <col min="16" max="16" width="30.7109375" style="3" customWidth="1"/>
    <col min="17" max="17" width="27.140625" style="7" customWidth="1"/>
    <col min="18" max="18" width="28" style="7" bestFit="1" customWidth="1"/>
    <col min="19" max="19" width="27.28515625" style="3" customWidth="1"/>
    <col min="20" max="20" width="32.7109375" style="3" customWidth="1"/>
    <col min="21" max="21" width="17.140625" style="3" customWidth="1"/>
    <col min="22" max="22" width="13" style="7" customWidth="1"/>
    <col min="23" max="24" width="13" style="3" customWidth="1"/>
    <col min="25" max="25" width="58" style="6" bestFit="1" customWidth="1"/>
    <col min="26" max="26" width="8.140625" style="3" customWidth="1"/>
    <col min="27" max="16384" width="9.140625" style="3"/>
  </cols>
  <sheetData>
    <row r="5" spans="3:26" ht="34.5" customHeight="1" x14ac:dyDescent="0.25">
      <c r="C5" s="39"/>
      <c r="D5" s="19"/>
      <c r="E5" s="5"/>
      <c r="F5" s="5"/>
      <c r="G5" s="5"/>
      <c r="H5" s="5"/>
      <c r="I5" s="5"/>
      <c r="J5" s="5"/>
      <c r="K5" s="5"/>
      <c r="L5" s="5"/>
      <c r="M5" s="10"/>
      <c r="N5" s="5"/>
      <c r="O5" s="8"/>
      <c r="P5" s="5"/>
      <c r="Q5" s="4"/>
      <c r="R5" s="4"/>
      <c r="S5" s="5"/>
      <c r="T5" s="5"/>
      <c r="U5" s="5"/>
      <c r="V5" s="4"/>
      <c r="W5" s="40"/>
      <c r="X5" s="40"/>
      <c r="Y5" s="40"/>
      <c r="Z5" s="39"/>
    </row>
    <row r="6" spans="3:26" ht="78" customHeight="1" thickBot="1" x14ac:dyDescent="0.3">
      <c r="C6" s="39"/>
      <c r="D6" s="35" t="s">
        <v>29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9"/>
    </row>
    <row r="7" spans="3:26" ht="43.5" customHeight="1" thickBot="1" x14ac:dyDescent="0.3">
      <c r="C7" s="39"/>
      <c r="D7" s="41" t="s">
        <v>0</v>
      </c>
      <c r="E7" s="36" t="s">
        <v>1</v>
      </c>
      <c r="F7" s="36" t="s">
        <v>2</v>
      </c>
      <c r="G7" s="37" t="s">
        <v>422</v>
      </c>
      <c r="H7" s="37" t="s">
        <v>423</v>
      </c>
      <c r="I7" s="37" t="s">
        <v>424</v>
      </c>
      <c r="J7" s="36" t="s">
        <v>17</v>
      </c>
      <c r="K7" s="36" t="s">
        <v>3</v>
      </c>
      <c r="L7" s="36" t="s">
        <v>4</v>
      </c>
      <c r="M7" s="43" t="s">
        <v>5</v>
      </c>
      <c r="N7" s="36" t="s">
        <v>6</v>
      </c>
      <c r="O7" s="36"/>
      <c r="P7" s="36" t="s">
        <v>7</v>
      </c>
      <c r="Q7" s="36" t="s">
        <v>8</v>
      </c>
      <c r="R7" s="36" t="s">
        <v>28</v>
      </c>
      <c r="S7" s="36" t="s">
        <v>9</v>
      </c>
      <c r="T7" s="45" t="s">
        <v>10</v>
      </c>
      <c r="U7" s="36" t="s">
        <v>11</v>
      </c>
      <c r="V7" s="33" t="s">
        <v>18</v>
      </c>
      <c r="W7" s="36" t="s">
        <v>12</v>
      </c>
      <c r="X7" s="36" t="s">
        <v>13</v>
      </c>
      <c r="Y7" s="36" t="s">
        <v>14</v>
      </c>
      <c r="Z7" s="39"/>
    </row>
    <row r="8" spans="3:26" ht="87" customHeight="1" x14ac:dyDescent="0.25">
      <c r="C8" s="39"/>
      <c r="D8" s="42"/>
      <c r="E8" s="37"/>
      <c r="F8" s="37"/>
      <c r="G8" s="38"/>
      <c r="H8" s="38"/>
      <c r="I8" s="38"/>
      <c r="J8" s="37"/>
      <c r="K8" s="37"/>
      <c r="L8" s="37"/>
      <c r="M8" s="44"/>
      <c r="N8" s="18" t="s">
        <v>15</v>
      </c>
      <c r="O8" s="18" t="s">
        <v>16</v>
      </c>
      <c r="P8" s="37"/>
      <c r="Q8" s="37"/>
      <c r="R8" s="37"/>
      <c r="S8" s="37"/>
      <c r="T8" s="46"/>
      <c r="U8" s="37"/>
      <c r="V8" s="34"/>
      <c r="W8" s="37"/>
      <c r="X8" s="37"/>
      <c r="Y8" s="37"/>
      <c r="Z8" s="39"/>
    </row>
    <row r="9" spans="3:26" ht="126.75" customHeight="1" x14ac:dyDescent="0.25">
      <c r="C9" s="39"/>
      <c r="D9" s="22">
        <v>1</v>
      </c>
      <c r="E9" s="23" t="s">
        <v>41</v>
      </c>
      <c r="F9" s="11" t="s">
        <v>425</v>
      </c>
      <c r="G9" s="11" t="s">
        <v>426</v>
      </c>
      <c r="H9" s="11" t="s">
        <v>427</v>
      </c>
      <c r="I9" s="11" t="s">
        <v>21</v>
      </c>
      <c r="J9" s="23" t="s">
        <v>20</v>
      </c>
      <c r="K9" s="23" t="s">
        <v>19</v>
      </c>
      <c r="L9" s="23" t="s">
        <v>26</v>
      </c>
      <c r="M9" s="24" t="s">
        <v>44</v>
      </c>
      <c r="N9" s="23" t="s">
        <v>42</v>
      </c>
      <c r="O9" s="25" t="s">
        <v>43</v>
      </c>
      <c r="P9" s="23" t="s">
        <v>22</v>
      </c>
      <c r="Q9" s="26">
        <v>11</v>
      </c>
      <c r="R9" s="23"/>
      <c r="S9" s="23">
        <f t="shared" ref="S9:S14" si="0">+T9/Q9</f>
        <v>7925064.7272727275</v>
      </c>
      <c r="T9" s="23">
        <v>87175712</v>
      </c>
      <c r="U9" s="27">
        <v>45474</v>
      </c>
      <c r="V9" s="26"/>
      <c r="W9" s="23"/>
      <c r="X9" s="23" t="s">
        <v>34</v>
      </c>
      <c r="Y9" s="28" t="s">
        <v>25</v>
      </c>
      <c r="Z9" s="39"/>
    </row>
    <row r="10" spans="3:26" ht="126.75" customHeight="1" x14ac:dyDescent="0.25">
      <c r="C10" s="39"/>
      <c r="D10" s="22">
        <v>2</v>
      </c>
      <c r="E10" s="23" t="s">
        <v>41</v>
      </c>
      <c r="F10" s="11" t="s">
        <v>425</v>
      </c>
      <c r="G10" s="11" t="s">
        <v>426</v>
      </c>
      <c r="H10" s="11" t="s">
        <v>427</v>
      </c>
      <c r="I10" s="11" t="s">
        <v>21</v>
      </c>
      <c r="J10" s="11" t="s">
        <v>20</v>
      </c>
      <c r="K10" s="11" t="s">
        <v>24</v>
      </c>
      <c r="L10" s="11" t="s">
        <v>26</v>
      </c>
      <c r="M10" s="12" t="s">
        <v>45</v>
      </c>
      <c r="N10" s="11" t="s">
        <v>42</v>
      </c>
      <c r="O10" s="13" t="s">
        <v>43</v>
      </c>
      <c r="P10" s="11" t="s">
        <v>22</v>
      </c>
      <c r="Q10" s="17">
        <v>10</v>
      </c>
      <c r="R10" s="11"/>
      <c r="S10" s="11">
        <f t="shared" si="0"/>
        <v>16718928</v>
      </c>
      <c r="T10" s="11">
        <v>167189280</v>
      </c>
      <c r="U10" s="14">
        <v>45474</v>
      </c>
      <c r="V10" s="17"/>
      <c r="W10" s="11"/>
      <c r="X10" s="11" t="s">
        <v>34</v>
      </c>
      <c r="Y10" s="29" t="s">
        <v>27</v>
      </c>
      <c r="Z10" s="39"/>
    </row>
    <row r="11" spans="3:26" ht="126.75" customHeight="1" x14ac:dyDescent="0.25">
      <c r="C11" s="39"/>
      <c r="D11" s="22">
        <v>3</v>
      </c>
      <c r="E11" s="23" t="s">
        <v>41</v>
      </c>
      <c r="F11" s="31" t="s">
        <v>428</v>
      </c>
      <c r="G11" s="31" t="s">
        <v>429</v>
      </c>
      <c r="H11" s="31" t="s">
        <v>430</v>
      </c>
      <c r="I11" s="31" t="s">
        <v>37</v>
      </c>
      <c r="J11" s="11" t="s">
        <v>36</v>
      </c>
      <c r="K11" s="11" t="s">
        <v>19</v>
      </c>
      <c r="L11" s="11" t="s">
        <v>26</v>
      </c>
      <c r="M11" s="12" t="s">
        <v>48</v>
      </c>
      <c r="N11" s="11" t="s">
        <v>46</v>
      </c>
      <c r="O11" s="13" t="s">
        <v>47</v>
      </c>
      <c r="P11" s="11" t="s">
        <v>22</v>
      </c>
      <c r="Q11" s="17">
        <v>106</v>
      </c>
      <c r="R11" s="11"/>
      <c r="S11" s="11">
        <f t="shared" si="0"/>
        <v>710150.94339622639</v>
      </c>
      <c r="T11" s="11">
        <v>75276000</v>
      </c>
      <c r="U11" s="14" t="s">
        <v>49</v>
      </c>
      <c r="V11" s="17"/>
      <c r="W11" s="11"/>
      <c r="X11" s="11" t="s">
        <v>38</v>
      </c>
      <c r="Y11" s="29" t="s">
        <v>25</v>
      </c>
      <c r="Z11" s="39"/>
    </row>
    <row r="12" spans="3:26" ht="126.75" customHeight="1" x14ac:dyDescent="0.25">
      <c r="C12" s="39"/>
      <c r="D12" s="22">
        <v>4</v>
      </c>
      <c r="E12" s="23" t="s">
        <v>41</v>
      </c>
      <c r="F12" s="11" t="s">
        <v>425</v>
      </c>
      <c r="G12" s="11" t="s">
        <v>426</v>
      </c>
      <c r="H12" s="11" t="s">
        <v>427</v>
      </c>
      <c r="I12" s="11" t="s">
        <v>21</v>
      </c>
      <c r="J12" s="11" t="s">
        <v>20</v>
      </c>
      <c r="K12" s="11" t="s">
        <v>24</v>
      </c>
      <c r="L12" s="11" t="s">
        <v>26</v>
      </c>
      <c r="M12" s="12" t="s">
        <v>50</v>
      </c>
      <c r="N12" s="11" t="s">
        <v>39</v>
      </c>
      <c r="O12" s="13" t="s">
        <v>40</v>
      </c>
      <c r="P12" s="11" t="s">
        <v>22</v>
      </c>
      <c r="Q12" s="17">
        <v>8</v>
      </c>
      <c r="R12" s="11"/>
      <c r="S12" s="11">
        <f t="shared" si="0"/>
        <v>1645575.36</v>
      </c>
      <c r="T12" s="11">
        <v>13164602.880000001</v>
      </c>
      <c r="U12" s="14" t="s">
        <v>51</v>
      </c>
      <c r="V12" s="17"/>
      <c r="W12" s="11"/>
      <c r="X12" s="11" t="s">
        <v>34</v>
      </c>
      <c r="Y12" s="29" t="s">
        <v>27</v>
      </c>
      <c r="Z12" s="39"/>
    </row>
    <row r="13" spans="3:26" ht="126.75" customHeight="1" x14ac:dyDescent="0.25">
      <c r="C13" s="39"/>
      <c r="D13" s="22">
        <v>5</v>
      </c>
      <c r="E13" s="23" t="s">
        <v>41</v>
      </c>
      <c r="F13" s="11" t="s">
        <v>425</v>
      </c>
      <c r="G13" s="11" t="s">
        <v>426</v>
      </c>
      <c r="H13" s="11" t="s">
        <v>427</v>
      </c>
      <c r="I13" s="11" t="s">
        <v>21</v>
      </c>
      <c r="J13" s="11" t="s">
        <v>20</v>
      </c>
      <c r="K13" s="11" t="s">
        <v>19</v>
      </c>
      <c r="L13" s="11" t="s">
        <v>26</v>
      </c>
      <c r="M13" s="12" t="s">
        <v>52</v>
      </c>
      <c r="N13" s="11" t="s">
        <v>39</v>
      </c>
      <c r="O13" s="13" t="s">
        <v>40</v>
      </c>
      <c r="P13" s="11" t="s">
        <v>22</v>
      </c>
      <c r="Q13" s="17">
        <v>2</v>
      </c>
      <c r="R13" s="11"/>
      <c r="S13" s="11">
        <f t="shared" si="0"/>
        <v>1645575.36</v>
      </c>
      <c r="T13" s="11">
        <v>3291150.72</v>
      </c>
      <c r="U13" s="14" t="s">
        <v>51</v>
      </c>
      <c r="V13" s="17"/>
      <c r="W13" s="11"/>
      <c r="X13" s="11" t="s">
        <v>34</v>
      </c>
      <c r="Y13" s="29" t="s">
        <v>25</v>
      </c>
      <c r="Z13" s="39"/>
    </row>
    <row r="14" spans="3:26" ht="126.75" customHeight="1" x14ac:dyDescent="0.25">
      <c r="C14" s="39"/>
      <c r="D14" s="22">
        <v>6</v>
      </c>
      <c r="E14" s="23" t="s">
        <v>41</v>
      </c>
      <c r="F14" s="11" t="s">
        <v>433</v>
      </c>
      <c r="G14" s="11" t="s">
        <v>432</v>
      </c>
      <c r="H14" s="11" t="s">
        <v>431</v>
      </c>
      <c r="I14" s="11" t="s">
        <v>33</v>
      </c>
      <c r="J14" s="11" t="s">
        <v>32</v>
      </c>
      <c r="K14" s="11" t="s">
        <v>24</v>
      </c>
      <c r="L14" s="11" t="s">
        <v>26</v>
      </c>
      <c r="M14" s="12" t="s">
        <v>53</v>
      </c>
      <c r="N14" s="11" t="s">
        <v>30</v>
      </c>
      <c r="O14" s="13" t="s">
        <v>31</v>
      </c>
      <c r="P14" s="11" t="s">
        <v>22</v>
      </c>
      <c r="Q14" s="17">
        <v>8</v>
      </c>
      <c r="R14" s="11"/>
      <c r="S14" s="11">
        <f t="shared" si="0"/>
        <v>319897782</v>
      </c>
      <c r="T14" s="11">
        <v>2559182256</v>
      </c>
      <c r="U14" s="14" t="s">
        <v>49</v>
      </c>
      <c r="V14" s="17"/>
      <c r="W14" s="11"/>
      <c r="X14" s="11" t="s">
        <v>35</v>
      </c>
      <c r="Y14" s="29" t="s">
        <v>23</v>
      </c>
      <c r="Z14" s="39"/>
    </row>
    <row r="15" spans="3:26" ht="126.75" customHeight="1" x14ac:dyDescent="0.25">
      <c r="C15" s="39"/>
      <c r="D15" s="22">
        <v>7</v>
      </c>
      <c r="E15" s="23" t="s">
        <v>41</v>
      </c>
      <c r="F15" s="11" t="s">
        <v>425</v>
      </c>
      <c r="G15" s="11" t="s">
        <v>426</v>
      </c>
      <c r="H15" s="11" t="s">
        <v>427</v>
      </c>
      <c r="I15" s="11" t="s">
        <v>21</v>
      </c>
      <c r="J15" s="11" t="s">
        <v>20</v>
      </c>
      <c r="K15" s="11" t="s">
        <v>24</v>
      </c>
      <c r="L15" s="11" t="s">
        <v>26</v>
      </c>
      <c r="M15" s="12" t="s">
        <v>79</v>
      </c>
      <c r="N15" s="11" t="s">
        <v>77</v>
      </c>
      <c r="O15" s="13" t="s">
        <v>78</v>
      </c>
      <c r="P15" s="11" t="s">
        <v>22</v>
      </c>
      <c r="Q15" s="17">
        <v>1</v>
      </c>
      <c r="R15" s="11"/>
      <c r="S15" s="11">
        <v>19676000</v>
      </c>
      <c r="T15" s="11">
        <v>19676000</v>
      </c>
      <c r="U15" s="14" t="s">
        <v>74</v>
      </c>
      <c r="V15" s="17"/>
      <c r="W15" s="11"/>
      <c r="X15" s="11" t="s">
        <v>34</v>
      </c>
      <c r="Y15" s="29" t="s">
        <v>23</v>
      </c>
      <c r="Z15" s="39"/>
    </row>
    <row r="16" spans="3:26" ht="126.75" customHeight="1" x14ac:dyDescent="0.25">
      <c r="C16" s="39"/>
      <c r="D16" s="22">
        <v>8</v>
      </c>
      <c r="E16" s="23" t="s">
        <v>41</v>
      </c>
      <c r="F16" s="11" t="s">
        <v>433</v>
      </c>
      <c r="G16" s="11" t="s">
        <v>432</v>
      </c>
      <c r="H16" s="11" t="s">
        <v>431</v>
      </c>
      <c r="I16" s="11" t="s">
        <v>33</v>
      </c>
      <c r="J16" s="11" t="s">
        <v>32</v>
      </c>
      <c r="K16" s="11" t="s">
        <v>24</v>
      </c>
      <c r="L16" s="11" t="s">
        <v>26</v>
      </c>
      <c r="M16" s="12" t="s">
        <v>80</v>
      </c>
      <c r="N16" s="11" t="s">
        <v>30</v>
      </c>
      <c r="O16" s="13" t="s">
        <v>31</v>
      </c>
      <c r="P16" s="11" t="s">
        <v>72</v>
      </c>
      <c r="Q16" s="17">
        <v>8</v>
      </c>
      <c r="R16" s="11"/>
      <c r="S16" s="11">
        <v>1015112621.25</v>
      </c>
      <c r="T16" s="11">
        <f t="shared" ref="T16" si="1">+Q16*S16</f>
        <v>8120900970</v>
      </c>
      <c r="U16" s="14" t="s">
        <v>81</v>
      </c>
      <c r="V16" s="17"/>
      <c r="W16" s="11"/>
      <c r="X16" s="11" t="s">
        <v>35</v>
      </c>
      <c r="Y16" s="29" t="s">
        <v>23</v>
      </c>
      <c r="Z16" s="39"/>
    </row>
    <row r="17" spans="3:26" ht="126.75" customHeight="1" x14ac:dyDescent="0.25">
      <c r="C17" s="39"/>
      <c r="D17" s="22">
        <v>9</v>
      </c>
      <c r="E17" s="23" t="s">
        <v>41</v>
      </c>
      <c r="F17" s="15" t="s">
        <v>434</v>
      </c>
      <c r="G17" s="15" t="s">
        <v>435</v>
      </c>
      <c r="H17" s="15" t="s">
        <v>436</v>
      </c>
      <c r="I17" s="15" t="s">
        <v>87</v>
      </c>
      <c r="J17" s="11" t="s">
        <v>83</v>
      </c>
      <c r="K17" s="11" t="s">
        <v>19</v>
      </c>
      <c r="L17" s="11" t="s">
        <v>26</v>
      </c>
      <c r="M17" s="12" t="s">
        <v>84</v>
      </c>
      <c r="N17" s="11" t="s">
        <v>82</v>
      </c>
      <c r="O17" s="13" t="s">
        <v>86</v>
      </c>
      <c r="P17" s="11" t="s">
        <v>22</v>
      </c>
      <c r="Q17" s="17">
        <v>4000</v>
      </c>
      <c r="R17" s="11"/>
      <c r="S17" s="11">
        <f>+T17/Q17</f>
        <v>62300</v>
      </c>
      <c r="T17" s="11">
        <v>249200000</v>
      </c>
      <c r="U17" s="14" t="s">
        <v>88</v>
      </c>
      <c r="V17" s="17"/>
      <c r="W17" s="11"/>
      <c r="X17" s="11" t="s">
        <v>73</v>
      </c>
      <c r="Y17" s="29" t="s">
        <v>85</v>
      </c>
      <c r="Z17" s="39"/>
    </row>
    <row r="18" spans="3:26" ht="126.75" customHeight="1" x14ac:dyDescent="0.25">
      <c r="C18" s="39"/>
      <c r="D18" s="22">
        <v>10</v>
      </c>
      <c r="E18" s="23" t="s">
        <v>41</v>
      </c>
      <c r="F18" s="11" t="s">
        <v>437</v>
      </c>
      <c r="G18" s="11" t="s">
        <v>438</v>
      </c>
      <c r="H18" s="11" t="s">
        <v>439</v>
      </c>
      <c r="I18" s="11" t="s">
        <v>93</v>
      </c>
      <c r="J18" s="11" t="s">
        <v>91</v>
      </c>
      <c r="K18" s="11" t="s">
        <v>24</v>
      </c>
      <c r="L18" s="11" t="s">
        <v>26</v>
      </c>
      <c r="M18" s="12" t="s">
        <v>92</v>
      </c>
      <c r="N18" s="11" t="s">
        <v>89</v>
      </c>
      <c r="O18" s="13" t="s">
        <v>90</v>
      </c>
      <c r="P18" s="11" t="s">
        <v>72</v>
      </c>
      <c r="Q18" s="17">
        <v>1</v>
      </c>
      <c r="R18" s="11"/>
      <c r="S18" s="11">
        <f t="shared" ref="S18:S19" si="2">+T18/Q18</f>
        <v>19000000</v>
      </c>
      <c r="T18" s="11">
        <v>19000000</v>
      </c>
      <c r="U18" s="14" t="s">
        <v>88</v>
      </c>
      <c r="V18" s="17"/>
      <c r="W18" s="11"/>
      <c r="X18" s="11" t="s">
        <v>94</v>
      </c>
      <c r="Y18" s="29" t="s">
        <v>95</v>
      </c>
      <c r="Z18" s="39"/>
    </row>
    <row r="19" spans="3:26" ht="126.75" customHeight="1" x14ac:dyDescent="0.25">
      <c r="C19" s="39"/>
      <c r="D19" s="22">
        <v>11</v>
      </c>
      <c r="E19" s="23" t="s">
        <v>41</v>
      </c>
      <c r="F19" s="15" t="s">
        <v>434</v>
      </c>
      <c r="G19" s="15" t="s">
        <v>435</v>
      </c>
      <c r="H19" s="15" t="s">
        <v>436</v>
      </c>
      <c r="I19" s="15" t="s">
        <v>87</v>
      </c>
      <c r="J19" s="11" t="s">
        <v>83</v>
      </c>
      <c r="K19" s="11" t="s">
        <v>19</v>
      </c>
      <c r="L19" s="11" t="s">
        <v>26</v>
      </c>
      <c r="M19" s="12" t="s">
        <v>97</v>
      </c>
      <c r="N19" s="11" t="s">
        <v>96</v>
      </c>
      <c r="O19" s="13"/>
      <c r="P19" s="11" t="s">
        <v>22</v>
      </c>
      <c r="Q19" s="17">
        <v>11000</v>
      </c>
      <c r="R19" s="11"/>
      <c r="S19" s="11">
        <f t="shared" si="2"/>
        <v>78330</v>
      </c>
      <c r="T19" s="11">
        <v>861630000</v>
      </c>
      <c r="U19" s="14" t="s">
        <v>98</v>
      </c>
      <c r="V19" s="17"/>
      <c r="W19" s="11"/>
      <c r="X19" s="11" t="s">
        <v>73</v>
      </c>
      <c r="Y19" s="29" t="s">
        <v>85</v>
      </c>
      <c r="Z19" s="39"/>
    </row>
    <row r="20" spans="3:26" ht="126.75" customHeight="1" x14ac:dyDescent="0.25">
      <c r="C20" s="39"/>
      <c r="D20" s="22">
        <v>12</v>
      </c>
      <c r="E20" s="23" t="s">
        <v>41</v>
      </c>
      <c r="F20" s="15" t="s">
        <v>434</v>
      </c>
      <c r="G20" s="15" t="s">
        <v>435</v>
      </c>
      <c r="H20" s="15" t="s">
        <v>436</v>
      </c>
      <c r="I20" s="15" t="s">
        <v>87</v>
      </c>
      <c r="J20" s="11" t="s">
        <v>83</v>
      </c>
      <c r="K20" s="11" t="s">
        <v>19</v>
      </c>
      <c r="L20" s="11" t="s">
        <v>26</v>
      </c>
      <c r="M20" s="12" t="s">
        <v>101</v>
      </c>
      <c r="N20" s="11" t="s">
        <v>99</v>
      </c>
      <c r="O20" s="13" t="s">
        <v>100</v>
      </c>
      <c r="P20" s="11" t="s">
        <v>22</v>
      </c>
      <c r="Q20" s="17">
        <v>20000</v>
      </c>
      <c r="R20" s="11"/>
      <c r="S20" s="11">
        <f>+T20/Q20</f>
        <v>63700</v>
      </c>
      <c r="T20" s="11">
        <v>1274000000</v>
      </c>
      <c r="U20" s="14" t="s">
        <v>102</v>
      </c>
      <c r="V20" s="17"/>
      <c r="W20" s="11"/>
      <c r="X20" s="11" t="s">
        <v>73</v>
      </c>
      <c r="Y20" s="29" t="s">
        <v>85</v>
      </c>
      <c r="Z20" s="39"/>
    </row>
    <row r="21" spans="3:26" ht="126.75" customHeight="1" x14ac:dyDescent="0.25">
      <c r="C21" s="39"/>
      <c r="D21" s="22">
        <v>13</v>
      </c>
      <c r="E21" s="23" t="s">
        <v>41</v>
      </c>
      <c r="F21" s="11" t="s">
        <v>442</v>
      </c>
      <c r="G21" s="11" t="s">
        <v>440</v>
      </c>
      <c r="H21" s="11" t="s">
        <v>441</v>
      </c>
      <c r="I21" s="11" t="s">
        <v>106</v>
      </c>
      <c r="J21" s="11" t="s">
        <v>71</v>
      </c>
      <c r="K21" s="11" t="s">
        <v>19</v>
      </c>
      <c r="L21" s="11" t="s">
        <v>108</v>
      </c>
      <c r="M21" s="12" t="s">
        <v>105</v>
      </c>
      <c r="N21" s="11" t="s">
        <v>103</v>
      </c>
      <c r="O21" s="13" t="s">
        <v>104</v>
      </c>
      <c r="P21" s="11" t="s">
        <v>72</v>
      </c>
      <c r="Q21" s="17">
        <v>70</v>
      </c>
      <c r="R21" s="11"/>
      <c r="S21" s="11">
        <v>510000</v>
      </c>
      <c r="T21" s="11">
        <f t="shared" ref="T21:T31" si="3">S21*Q21</f>
        <v>35700000</v>
      </c>
      <c r="U21" s="14" t="s">
        <v>107</v>
      </c>
      <c r="V21" s="17"/>
      <c r="W21" s="11"/>
      <c r="X21" s="11"/>
      <c r="Y21" s="29" t="s">
        <v>25</v>
      </c>
      <c r="Z21" s="39"/>
    </row>
    <row r="22" spans="3:26" ht="126.75" customHeight="1" x14ac:dyDescent="0.25">
      <c r="C22" s="39"/>
      <c r="D22" s="22">
        <v>14</v>
      </c>
      <c r="E22" s="23" t="s">
        <v>41</v>
      </c>
      <c r="F22" s="11" t="s">
        <v>445</v>
      </c>
      <c r="G22" s="11" t="s">
        <v>444</v>
      </c>
      <c r="H22" s="11" t="s">
        <v>443</v>
      </c>
      <c r="I22" s="11" t="s">
        <v>113</v>
      </c>
      <c r="J22" s="11" t="s">
        <v>111</v>
      </c>
      <c r="K22" s="11" t="s">
        <v>19</v>
      </c>
      <c r="L22" s="11" t="s">
        <v>26</v>
      </c>
      <c r="M22" s="12" t="s">
        <v>112</v>
      </c>
      <c r="N22" s="11" t="s">
        <v>109</v>
      </c>
      <c r="O22" s="13" t="s">
        <v>110</v>
      </c>
      <c r="P22" s="11" t="s">
        <v>72</v>
      </c>
      <c r="Q22" s="17">
        <v>35</v>
      </c>
      <c r="R22" s="11"/>
      <c r="S22" s="11">
        <v>740925</v>
      </c>
      <c r="T22" s="11">
        <f t="shared" si="3"/>
        <v>25932375</v>
      </c>
      <c r="U22" s="14" t="s">
        <v>107</v>
      </c>
      <c r="V22" s="17"/>
      <c r="W22" s="11"/>
      <c r="X22" s="11"/>
      <c r="Y22" s="29" t="s">
        <v>60</v>
      </c>
      <c r="Z22" s="39"/>
    </row>
    <row r="23" spans="3:26" ht="126.75" customHeight="1" x14ac:dyDescent="0.25">
      <c r="C23" s="39"/>
      <c r="D23" s="22">
        <v>15</v>
      </c>
      <c r="E23" s="23" t="s">
        <v>41</v>
      </c>
      <c r="F23" s="11" t="s">
        <v>437</v>
      </c>
      <c r="G23" s="11" t="s">
        <v>438</v>
      </c>
      <c r="H23" s="11" t="s">
        <v>439</v>
      </c>
      <c r="I23" s="11" t="s">
        <v>93</v>
      </c>
      <c r="J23" s="11" t="s">
        <v>91</v>
      </c>
      <c r="K23" s="11" t="s">
        <v>19</v>
      </c>
      <c r="L23" s="11" t="s">
        <v>26</v>
      </c>
      <c r="M23" s="12" t="s">
        <v>114</v>
      </c>
      <c r="N23" s="11" t="s">
        <v>89</v>
      </c>
      <c r="O23" s="13" t="s">
        <v>90</v>
      </c>
      <c r="P23" s="11" t="s">
        <v>72</v>
      </c>
      <c r="Q23" s="17">
        <v>1</v>
      </c>
      <c r="R23" s="11"/>
      <c r="S23" s="11">
        <v>18766431084</v>
      </c>
      <c r="T23" s="11">
        <f t="shared" si="3"/>
        <v>18766431084</v>
      </c>
      <c r="U23" s="14" t="s">
        <v>115</v>
      </c>
      <c r="V23" s="17"/>
      <c r="W23" s="11"/>
      <c r="X23" s="11" t="s">
        <v>116</v>
      </c>
      <c r="Y23" s="29" t="s">
        <v>117</v>
      </c>
      <c r="Z23" s="39"/>
    </row>
    <row r="24" spans="3:26" ht="126.75" customHeight="1" x14ac:dyDescent="0.25">
      <c r="C24" s="39"/>
      <c r="D24" s="22">
        <v>16</v>
      </c>
      <c r="E24" s="23" t="s">
        <v>41</v>
      </c>
      <c r="F24" s="11" t="s">
        <v>448</v>
      </c>
      <c r="G24" s="11" t="s">
        <v>446</v>
      </c>
      <c r="H24" s="11" t="s">
        <v>447</v>
      </c>
      <c r="I24" s="11" t="s">
        <v>122</v>
      </c>
      <c r="J24" s="11" t="s">
        <v>120</v>
      </c>
      <c r="K24" s="11" t="s">
        <v>24</v>
      </c>
      <c r="L24" s="11" t="s">
        <v>26</v>
      </c>
      <c r="M24" s="12" t="s">
        <v>121</v>
      </c>
      <c r="N24" s="11" t="s">
        <v>118</v>
      </c>
      <c r="O24" s="13" t="s">
        <v>119</v>
      </c>
      <c r="P24" s="11" t="s">
        <v>72</v>
      </c>
      <c r="Q24" s="17">
        <v>100000</v>
      </c>
      <c r="R24" s="11"/>
      <c r="S24" s="11">
        <v>70</v>
      </c>
      <c r="T24" s="11">
        <f t="shared" si="3"/>
        <v>7000000</v>
      </c>
      <c r="U24" s="14">
        <v>45503</v>
      </c>
      <c r="V24" s="17"/>
      <c r="W24" s="11"/>
      <c r="X24" s="11"/>
      <c r="Y24" s="29" t="s">
        <v>23</v>
      </c>
      <c r="Z24" s="39"/>
    </row>
    <row r="25" spans="3:26" ht="126.75" customHeight="1" x14ac:dyDescent="0.25">
      <c r="C25" s="39"/>
      <c r="D25" s="22">
        <v>17</v>
      </c>
      <c r="E25" s="23" t="s">
        <v>41</v>
      </c>
      <c r="F25" s="11" t="s">
        <v>425</v>
      </c>
      <c r="G25" s="11" t="s">
        <v>426</v>
      </c>
      <c r="H25" s="11" t="s">
        <v>427</v>
      </c>
      <c r="I25" s="11" t="s">
        <v>21</v>
      </c>
      <c r="J25" s="11" t="s">
        <v>20</v>
      </c>
      <c r="K25" s="11" t="s">
        <v>24</v>
      </c>
      <c r="L25" s="11" t="s">
        <v>26</v>
      </c>
      <c r="M25" s="12" t="s">
        <v>226</v>
      </c>
      <c r="N25" s="11" t="s">
        <v>224</v>
      </c>
      <c r="O25" s="13" t="s">
        <v>225</v>
      </c>
      <c r="P25" s="11" t="s">
        <v>22</v>
      </c>
      <c r="Q25" s="17">
        <v>4</v>
      </c>
      <c r="R25" s="11"/>
      <c r="S25" s="11">
        <v>7000000</v>
      </c>
      <c r="T25" s="11">
        <f t="shared" si="3"/>
        <v>28000000</v>
      </c>
      <c r="U25" s="14">
        <v>45511</v>
      </c>
      <c r="V25" s="17"/>
      <c r="W25" s="11"/>
      <c r="X25" s="11" t="s">
        <v>34</v>
      </c>
      <c r="Y25" s="29" t="s">
        <v>23</v>
      </c>
      <c r="Z25" s="39"/>
    </row>
    <row r="26" spans="3:26" ht="126.75" customHeight="1" x14ac:dyDescent="0.25">
      <c r="C26" s="39"/>
      <c r="D26" s="22">
        <v>18</v>
      </c>
      <c r="E26" s="23" t="s">
        <v>41</v>
      </c>
      <c r="F26" s="11" t="s">
        <v>425</v>
      </c>
      <c r="G26" s="11" t="s">
        <v>426</v>
      </c>
      <c r="H26" s="11" t="s">
        <v>427</v>
      </c>
      <c r="I26" s="11" t="s">
        <v>21</v>
      </c>
      <c r="J26" s="11" t="s">
        <v>20</v>
      </c>
      <c r="K26" s="11" t="s">
        <v>19</v>
      </c>
      <c r="L26" s="11" t="s">
        <v>26</v>
      </c>
      <c r="M26" s="12" t="s">
        <v>227</v>
      </c>
      <c r="N26" s="11" t="s">
        <v>224</v>
      </c>
      <c r="O26" s="13" t="s">
        <v>225</v>
      </c>
      <c r="P26" s="11" t="s">
        <v>22</v>
      </c>
      <c r="Q26" s="17">
        <v>9</v>
      </c>
      <c r="R26" s="11"/>
      <c r="S26" s="11">
        <v>7000000</v>
      </c>
      <c r="T26" s="11">
        <f t="shared" si="3"/>
        <v>63000000</v>
      </c>
      <c r="U26" s="14">
        <v>45511</v>
      </c>
      <c r="V26" s="17"/>
      <c r="W26" s="11"/>
      <c r="X26" s="11" t="s">
        <v>34</v>
      </c>
      <c r="Y26" s="29" t="s">
        <v>25</v>
      </c>
      <c r="Z26" s="39"/>
    </row>
    <row r="27" spans="3:26" ht="126.75" customHeight="1" x14ac:dyDescent="0.25">
      <c r="C27" s="39"/>
      <c r="D27" s="22">
        <v>19</v>
      </c>
      <c r="E27" s="23" t="s">
        <v>41</v>
      </c>
      <c r="F27" s="11" t="s">
        <v>425</v>
      </c>
      <c r="G27" s="11" t="s">
        <v>426</v>
      </c>
      <c r="H27" s="11" t="s">
        <v>427</v>
      </c>
      <c r="I27" s="11" t="s">
        <v>21</v>
      </c>
      <c r="J27" s="11" t="s">
        <v>20</v>
      </c>
      <c r="K27" s="11" t="s">
        <v>19</v>
      </c>
      <c r="L27" s="11" t="s">
        <v>26</v>
      </c>
      <c r="M27" s="12" t="s">
        <v>228</v>
      </c>
      <c r="N27" s="11" t="s">
        <v>39</v>
      </c>
      <c r="O27" s="13" t="s">
        <v>40</v>
      </c>
      <c r="P27" s="11" t="s">
        <v>22</v>
      </c>
      <c r="Q27" s="17">
        <v>2</v>
      </c>
      <c r="R27" s="11"/>
      <c r="S27" s="11">
        <v>10200000</v>
      </c>
      <c r="T27" s="11">
        <f t="shared" si="3"/>
        <v>20400000</v>
      </c>
      <c r="U27" s="14">
        <v>45511</v>
      </c>
      <c r="V27" s="17"/>
      <c r="W27" s="11"/>
      <c r="X27" s="11" t="s">
        <v>34</v>
      </c>
      <c r="Y27" s="29" t="s">
        <v>25</v>
      </c>
      <c r="Z27" s="39"/>
    </row>
    <row r="28" spans="3:26" ht="126.75" customHeight="1" x14ac:dyDescent="0.25">
      <c r="C28" s="39"/>
      <c r="D28" s="22">
        <v>20</v>
      </c>
      <c r="E28" s="23" t="s">
        <v>41</v>
      </c>
      <c r="F28" s="11" t="s">
        <v>425</v>
      </c>
      <c r="G28" s="11" t="s">
        <v>426</v>
      </c>
      <c r="H28" s="11" t="s">
        <v>427</v>
      </c>
      <c r="I28" s="11" t="s">
        <v>21</v>
      </c>
      <c r="J28" s="11" t="s">
        <v>20</v>
      </c>
      <c r="K28" s="11" t="s">
        <v>24</v>
      </c>
      <c r="L28" s="11" t="s">
        <v>26</v>
      </c>
      <c r="M28" s="12" t="s">
        <v>229</v>
      </c>
      <c r="N28" s="11" t="s">
        <v>39</v>
      </c>
      <c r="O28" s="13" t="s">
        <v>40</v>
      </c>
      <c r="P28" s="11" t="s">
        <v>22</v>
      </c>
      <c r="Q28" s="17">
        <v>4</v>
      </c>
      <c r="R28" s="11"/>
      <c r="S28" s="11">
        <v>10200000</v>
      </c>
      <c r="T28" s="11">
        <f t="shared" si="3"/>
        <v>40800000</v>
      </c>
      <c r="U28" s="14">
        <v>45511</v>
      </c>
      <c r="V28" s="17"/>
      <c r="W28" s="11"/>
      <c r="X28" s="11" t="s">
        <v>230</v>
      </c>
      <c r="Y28" s="29" t="s">
        <v>27</v>
      </c>
      <c r="Z28" s="39"/>
    </row>
    <row r="29" spans="3:26" ht="126.75" customHeight="1" x14ac:dyDescent="0.25">
      <c r="C29" s="39"/>
      <c r="D29" s="22">
        <v>21</v>
      </c>
      <c r="E29" s="23" t="s">
        <v>41</v>
      </c>
      <c r="F29" s="11" t="s">
        <v>425</v>
      </c>
      <c r="G29" s="11" t="s">
        <v>426</v>
      </c>
      <c r="H29" s="11" t="s">
        <v>427</v>
      </c>
      <c r="I29" s="11" t="s">
        <v>21</v>
      </c>
      <c r="J29" s="11" t="s">
        <v>20</v>
      </c>
      <c r="K29" s="11" t="s">
        <v>19</v>
      </c>
      <c r="L29" s="11" t="s">
        <v>26</v>
      </c>
      <c r="M29" s="12" t="s">
        <v>231</v>
      </c>
      <c r="N29" s="11" t="s">
        <v>39</v>
      </c>
      <c r="O29" s="13" t="s">
        <v>40</v>
      </c>
      <c r="P29" s="11" t="s">
        <v>22</v>
      </c>
      <c r="Q29" s="17">
        <v>2</v>
      </c>
      <c r="R29" s="11"/>
      <c r="S29" s="11">
        <v>12800000</v>
      </c>
      <c r="T29" s="11">
        <f t="shared" si="3"/>
        <v>25600000</v>
      </c>
      <c r="U29" s="14">
        <v>45513</v>
      </c>
      <c r="V29" s="17"/>
      <c r="W29" s="11"/>
      <c r="X29" s="11" t="s">
        <v>34</v>
      </c>
      <c r="Y29" s="29" t="s">
        <v>25</v>
      </c>
      <c r="Z29" s="39"/>
    </row>
    <row r="30" spans="3:26" ht="126.75" customHeight="1" x14ac:dyDescent="0.25">
      <c r="C30" s="39"/>
      <c r="D30" s="22">
        <v>22</v>
      </c>
      <c r="E30" s="23" t="s">
        <v>41</v>
      </c>
      <c r="F30" s="11" t="s">
        <v>425</v>
      </c>
      <c r="G30" s="11" t="s">
        <v>426</v>
      </c>
      <c r="H30" s="11" t="s">
        <v>427</v>
      </c>
      <c r="I30" s="11" t="s">
        <v>21</v>
      </c>
      <c r="J30" s="11" t="s">
        <v>20</v>
      </c>
      <c r="K30" s="11" t="s">
        <v>24</v>
      </c>
      <c r="L30" s="11" t="s">
        <v>26</v>
      </c>
      <c r="M30" s="12" t="s">
        <v>232</v>
      </c>
      <c r="N30" s="11" t="s">
        <v>39</v>
      </c>
      <c r="O30" s="13" t="s">
        <v>40</v>
      </c>
      <c r="P30" s="11" t="s">
        <v>22</v>
      </c>
      <c r="Q30" s="17">
        <v>4</v>
      </c>
      <c r="R30" s="11"/>
      <c r="S30" s="11">
        <v>12800000</v>
      </c>
      <c r="T30" s="11">
        <f t="shared" si="3"/>
        <v>51200000</v>
      </c>
      <c r="U30" s="14">
        <v>45513</v>
      </c>
      <c r="V30" s="17"/>
      <c r="W30" s="11"/>
      <c r="X30" s="11" t="s">
        <v>34</v>
      </c>
      <c r="Y30" s="29" t="s">
        <v>27</v>
      </c>
      <c r="Z30" s="39"/>
    </row>
    <row r="31" spans="3:26" ht="150" x14ac:dyDescent="0.25">
      <c r="C31" s="39"/>
      <c r="D31" s="22">
        <v>23</v>
      </c>
      <c r="E31" s="23" t="s">
        <v>41</v>
      </c>
      <c r="F31" s="11" t="s">
        <v>451</v>
      </c>
      <c r="G31" s="11" t="s">
        <v>449</v>
      </c>
      <c r="H31" s="11" t="s">
        <v>450</v>
      </c>
      <c r="I31" s="11" t="s">
        <v>237</v>
      </c>
      <c r="J31" s="11" t="s">
        <v>234</v>
      </c>
      <c r="K31" s="11" t="s">
        <v>19</v>
      </c>
      <c r="L31" s="11" t="s">
        <v>26</v>
      </c>
      <c r="M31" s="12" t="s">
        <v>235</v>
      </c>
      <c r="N31" s="11" t="s">
        <v>233</v>
      </c>
      <c r="O31" s="13" t="s">
        <v>236</v>
      </c>
      <c r="P31" s="11" t="s">
        <v>72</v>
      </c>
      <c r="Q31" s="17">
        <v>1</v>
      </c>
      <c r="R31" s="11"/>
      <c r="S31" s="11">
        <v>1915072</v>
      </c>
      <c r="T31" s="11">
        <f t="shared" si="3"/>
        <v>1915072</v>
      </c>
      <c r="U31" s="14">
        <v>45516</v>
      </c>
      <c r="V31" s="17"/>
      <c r="W31" s="11"/>
      <c r="X31" s="11"/>
      <c r="Y31" s="29" t="s">
        <v>25</v>
      </c>
      <c r="Z31" s="39"/>
    </row>
    <row r="32" spans="3:26" ht="126.75" customHeight="1" x14ac:dyDescent="0.25">
      <c r="C32" s="39"/>
      <c r="D32" s="22">
        <v>24</v>
      </c>
      <c r="E32" s="23" t="s">
        <v>41</v>
      </c>
      <c r="F32" s="11" t="s">
        <v>614</v>
      </c>
      <c r="G32" s="11" t="s">
        <v>613</v>
      </c>
      <c r="H32" s="11" t="s">
        <v>615</v>
      </c>
      <c r="I32" s="11" t="s">
        <v>242</v>
      </c>
      <c r="J32" s="11" t="s">
        <v>240</v>
      </c>
      <c r="K32" s="11" t="s">
        <v>19</v>
      </c>
      <c r="L32" s="11" t="s">
        <v>108</v>
      </c>
      <c r="M32" s="12" t="s">
        <v>241</v>
      </c>
      <c r="N32" s="11" t="s">
        <v>238</v>
      </c>
      <c r="O32" s="13" t="s">
        <v>239</v>
      </c>
      <c r="P32" s="11" t="s">
        <v>22</v>
      </c>
      <c r="Q32" s="17">
        <v>32</v>
      </c>
      <c r="R32" s="11"/>
      <c r="S32" s="11">
        <f>+T32/Q32</f>
        <v>318500</v>
      </c>
      <c r="T32" s="11">
        <v>10192000</v>
      </c>
      <c r="U32" s="14">
        <v>45519</v>
      </c>
      <c r="V32" s="17"/>
      <c r="W32" s="11"/>
      <c r="X32" s="11"/>
      <c r="Y32" s="29" t="s">
        <v>25</v>
      </c>
      <c r="Z32" s="39"/>
    </row>
    <row r="33" spans="3:26" ht="126.75" customHeight="1" x14ac:dyDescent="0.25">
      <c r="C33" s="39"/>
      <c r="D33" s="22">
        <v>25</v>
      </c>
      <c r="E33" s="23" t="s">
        <v>41</v>
      </c>
      <c r="F33" s="11" t="s">
        <v>618</v>
      </c>
      <c r="G33" s="11" t="s">
        <v>617</v>
      </c>
      <c r="H33" s="11" t="s">
        <v>616</v>
      </c>
      <c r="I33" s="11" t="s">
        <v>249</v>
      </c>
      <c r="J33" s="11" t="s">
        <v>247</v>
      </c>
      <c r="K33" s="11" t="s">
        <v>19</v>
      </c>
      <c r="L33" s="11" t="s">
        <v>26</v>
      </c>
      <c r="M33" s="12" t="s">
        <v>248</v>
      </c>
      <c r="N33" s="11" t="s">
        <v>245</v>
      </c>
      <c r="O33" s="13" t="s">
        <v>246</v>
      </c>
      <c r="P33" s="11" t="s">
        <v>22</v>
      </c>
      <c r="Q33" s="17">
        <v>200</v>
      </c>
      <c r="R33" s="3"/>
      <c r="S33" s="11">
        <v>96320</v>
      </c>
      <c r="T33" s="11">
        <f>S33*Q33</f>
        <v>19264000</v>
      </c>
      <c r="U33" s="14">
        <v>45520</v>
      </c>
      <c r="V33" s="17"/>
      <c r="W33" s="11"/>
      <c r="X33" s="11" t="s">
        <v>94</v>
      </c>
      <c r="Y33" s="29" t="s">
        <v>76</v>
      </c>
      <c r="Z33" s="39"/>
    </row>
    <row r="34" spans="3:26" ht="126.75" customHeight="1" x14ac:dyDescent="0.25">
      <c r="C34" s="39"/>
      <c r="D34" s="22">
        <v>26</v>
      </c>
      <c r="E34" s="23" t="s">
        <v>41</v>
      </c>
      <c r="F34" s="11" t="s">
        <v>639</v>
      </c>
      <c r="G34" s="11" t="s">
        <v>637</v>
      </c>
      <c r="H34" s="11" t="s">
        <v>638</v>
      </c>
      <c r="I34" s="11" t="s">
        <v>251</v>
      </c>
      <c r="J34" s="11" t="s">
        <v>75</v>
      </c>
      <c r="K34" s="11" t="s">
        <v>24</v>
      </c>
      <c r="L34" s="11" t="s">
        <v>108</v>
      </c>
      <c r="M34" s="12" t="s">
        <v>250</v>
      </c>
      <c r="N34" s="11" t="s">
        <v>243</v>
      </c>
      <c r="O34" s="13" t="s">
        <v>244</v>
      </c>
      <c r="P34" s="11" t="s">
        <v>22</v>
      </c>
      <c r="Q34" s="17">
        <v>500</v>
      </c>
      <c r="R34" s="3"/>
      <c r="S34" s="11">
        <v>39200</v>
      </c>
      <c r="T34" s="11">
        <f>S34*Q34</f>
        <v>19600000</v>
      </c>
      <c r="U34" s="14">
        <v>45520</v>
      </c>
      <c r="V34" s="17"/>
      <c r="W34" s="11"/>
      <c r="X34" s="11"/>
      <c r="Y34" s="29" t="s">
        <v>23</v>
      </c>
      <c r="Z34" s="39"/>
    </row>
    <row r="35" spans="3:26" ht="126.75" customHeight="1" x14ac:dyDescent="0.25">
      <c r="C35" s="39"/>
      <c r="D35" s="22">
        <v>27</v>
      </c>
      <c r="E35" s="23" t="s">
        <v>41</v>
      </c>
      <c r="F35" s="11" t="s">
        <v>639</v>
      </c>
      <c r="G35" s="11" t="s">
        <v>637</v>
      </c>
      <c r="H35" s="11" t="s">
        <v>638</v>
      </c>
      <c r="I35" s="11" t="s">
        <v>251</v>
      </c>
      <c r="J35" s="11" t="s">
        <v>75</v>
      </c>
      <c r="K35" s="11" t="s">
        <v>19</v>
      </c>
      <c r="L35" s="11" t="s">
        <v>108</v>
      </c>
      <c r="M35" s="12" t="s">
        <v>252</v>
      </c>
      <c r="N35" s="11" t="s">
        <v>243</v>
      </c>
      <c r="O35" s="13" t="s">
        <v>244</v>
      </c>
      <c r="P35" s="11" t="s">
        <v>22</v>
      </c>
      <c r="Q35" s="17">
        <v>1550</v>
      </c>
      <c r="R35" s="3"/>
      <c r="S35" s="11">
        <f>+T35/Q35</f>
        <v>26577.419354838708</v>
      </c>
      <c r="T35" s="11">
        <v>41195000</v>
      </c>
      <c r="U35" s="14">
        <v>45520</v>
      </c>
      <c r="V35" s="17"/>
      <c r="W35" s="11"/>
      <c r="X35" s="11"/>
      <c r="Y35" s="29" t="s">
        <v>76</v>
      </c>
      <c r="Z35" s="39"/>
    </row>
    <row r="36" spans="3:26" ht="225" x14ac:dyDescent="0.25">
      <c r="C36" s="39"/>
      <c r="D36" s="22">
        <v>28</v>
      </c>
      <c r="E36" s="23" t="s">
        <v>41</v>
      </c>
      <c r="F36" s="11" t="s">
        <v>642</v>
      </c>
      <c r="G36" s="11" t="s">
        <v>641</v>
      </c>
      <c r="H36" s="11" t="s">
        <v>640</v>
      </c>
      <c r="I36" s="11" t="s">
        <v>257</v>
      </c>
      <c r="J36" s="11" t="s">
        <v>255</v>
      </c>
      <c r="K36" s="11" t="s">
        <v>19</v>
      </c>
      <c r="L36" s="11" t="s">
        <v>26</v>
      </c>
      <c r="M36" s="12" t="s">
        <v>256</v>
      </c>
      <c r="N36" s="11" t="s">
        <v>253</v>
      </c>
      <c r="O36" s="13" t="s">
        <v>254</v>
      </c>
      <c r="P36" s="11" t="s">
        <v>22</v>
      </c>
      <c r="Q36" s="17">
        <v>5</v>
      </c>
      <c r="R36" s="3"/>
      <c r="S36" s="11">
        <v>168000</v>
      </c>
      <c r="T36" s="11">
        <f>S36*Q36</f>
        <v>840000</v>
      </c>
      <c r="U36" s="14">
        <v>45523</v>
      </c>
      <c r="V36" s="17"/>
      <c r="W36" s="11"/>
      <c r="X36" s="11" t="s">
        <v>258</v>
      </c>
      <c r="Y36" s="29" t="s">
        <v>60</v>
      </c>
      <c r="Z36" s="39"/>
    </row>
    <row r="37" spans="3:26" ht="126.75" customHeight="1" x14ac:dyDescent="0.25">
      <c r="C37" s="39"/>
      <c r="D37" s="22">
        <v>29</v>
      </c>
      <c r="E37" s="23" t="s">
        <v>41</v>
      </c>
      <c r="F37" s="11" t="s">
        <v>652</v>
      </c>
      <c r="G37" s="11" t="s">
        <v>650</v>
      </c>
      <c r="H37" s="11" t="s">
        <v>651</v>
      </c>
      <c r="I37" s="11" t="s">
        <v>265</v>
      </c>
      <c r="J37" s="11" t="s">
        <v>120</v>
      </c>
      <c r="K37" s="11" t="s">
        <v>24</v>
      </c>
      <c r="L37" s="11" t="s">
        <v>26</v>
      </c>
      <c r="M37" s="12" t="s">
        <v>264</v>
      </c>
      <c r="N37" s="11" t="s">
        <v>262</v>
      </c>
      <c r="O37" s="13" t="s">
        <v>263</v>
      </c>
      <c r="P37" s="11" t="s">
        <v>22</v>
      </c>
      <c r="Q37" s="17">
        <v>5</v>
      </c>
      <c r="R37" s="3"/>
      <c r="S37" s="11">
        <f>+T37/Q37</f>
        <v>51818000</v>
      </c>
      <c r="T37" s="11">
        <v>259090000</v>
      </c>
      <c r="U37" s="14">
        <v>45527</v>
      </c>
      <c r="V37" s="17"/>
      <c r="W37" s="11"/>
      <c r="X37" s="11" t="s">
        <v>266</v>
      </c>
      <c r="Y37" s="29" t="s">
        <v>23</v>
      </c>
      <c r="Z37" s="39"/>
    </row>
    <row r="38" spans="3:26" ht="126.75" customHeight="1" x14ac:dyDescent="0.25">
      <c r="C38" s="39"/>
      <c r="D38" s="22">
        <v>30</v>
      </c>
      <c r="E38" s="23" t="s">
        <v>41</v>
      </c>
      <c r="F38" s="11" t="s">
        <v>649</v>
      </c>
      <c r="G38" s="11" t="s">
        <v>648</v>
      </c>
      <c r="H38" s="11" t="s">
        <v>647</v>
      </c>
      <c r="I38" s="11" t="s">
        <v>343</v>
      </c>
      <c r="J38" s="11" t="s">
        <v>341</v>
      </c>
      <c r="K38" s="11" t="s">
        <v>19</v>
      </c>
      <c r="L38" s="11" t="s">
        <v>108</v>
      </c>
      <c r="M38" s="12" t="s">
        <v>342</v>
      </c>
      <c r="N38" s="11" t="s">
        <v>339</v>
      </c>
      <c r="O38" s="13" t="s">
        <v>340</v>
      </c>
      <c r="P38" s="11" t="s">
        <v>72</v>
      </c>
      <c r="Q38" s="17">
        <v>16</v>
      </c>
      <c r="R38" s="3"/>
      <c r="S38" s="11">
        <f>+T38/Q38</f>
        <v>5623725</v>
      </c>
      <c r="T38" s="11">
        <v>89979600</v>
      </c>
      <c r="U38" s="14">
        <v>45534</v>
      </c>
      <c r="V38" s="17"/>
      <c r="W38" s="11"/>
      <c r="X38" s="11"/>
      <c r="Y38" s="29" t="s">
        <v>60</v>
      </c>
      <c r="Z38" s="39"/>
    </row>
    <row r="39" spans="3:26" ht="126.75" customHeight="1" x14ac:dyDescent="0.25">
      <c r="C39" s="39"/>
      <c r="D39" s="22">
        <v>31</v>
      </c>
      <c r="E39" s="23" t="s">
        <v>41</v>
      </c>
      <c r="F39" s="11" t="s">
        <v>646</v>
      </c>
      <c r="G39" s="11" t="s">
        <v>446</v>
      </c>
      <c r="H39" s="11" t="s">
        <v>447</v>
      </c>
      <c r="I39" s="11" t="s">
        <v>347</v>
      </c>
      <c r="J39" s="11" t="s">
        <v>120</v>
      </c>
      <c r="K39" s="11" t="s">
        <v>24</v>
      </c>
      <c r="L39" s="11" t="s">
        <v>349</v>
      </c>
      <c r="M39" s="12" t="s">
        <v>346</v>
      </c>
      <c r="N39" s="11" t="s">
        <v>344</v>
      </c>
      <c r="O39" s="13" t="s">
        <v>345</v>
      </c>
      <c r="P39" s="11" t="s">
        <v>72</v>
      </c>
      <c r="Q39" s="17">
        <v>116666</v>
      </c>
      <c r="R39" s="3"/>
      <c r="S39" s="11">
        <f>+T39/Q39</f>
        <v>60</v>
      </c>
      <c r="T39" s="11">
        <v>6999960</v>
      </c>
      <c r="U39" s="14">
        <v>45539</v>
      </c>
      <c r="V39" s="17"/>
      <c r="W39" s="11"/>
      <c r="X39" s="11" t="s">
        <v>348</v>
      </c>
      <c r="Y39" s="29" t="s">
        <v>23</v>
      </c>
      <c r="Z39" s="39"/>
    </row>
    <row r="40" spans="3:26" ht="126.75" customHeight="1" x14ac:dyDescent="0.25">
      <c r="C40" s="39"/>
      <c r="D40" s="22">
        <v>32</v>
      </c>
      <c r="E40" s="23" t="s">
        <v>41</v>
      </c>
      <c r="F40" s="11" t="s">
        <v>425</v>
      </c>
      <c r="G40" s="11" t="s">
        <v>426</v>
      </c>
      <c r="H40" s="11" t="s">
        <v>427</v>
      </c>
      <c r="I40" s="11" t="s">
        <v>21</v>
      </c>
      <c r="J40" s="11" t="s">
        <v>20</v>
      </c>
      <c r="K40" s="11" t="s">
        <v>19</v>
      </c>
      <c r="L40" s="11" t="s">
        <v>26</v>
      </c>
      <c r="M40" s="12" t="s">
        <v>350</v>
      </c>
      <c r="N40" s="11" t="s">
        <v>39</v>
      </c>
      <c r="O40" s="13" t="s">
        <v>40</v>
      </c>
      <c r="P40" s="11" t="s">
        <v>22</v>
      </c>
      <c r="Q40" s="17">
        <v>8</v>
      </c>
      <c r="R40" s="3"/>
      <c r="S40" s="11">
        <f>+T40/Q40</f>
        <v>6527629</v>
      </c>
      <c r="T40" s="11">
        <v>52221032</v>
      </c>
      <c r="U40" s="14">
        <v>45544</v>
      </c>
      <c r="V40" s="17"/>
      <c r="W40" s="11"/>
      <c r="X40" s="11" t="s">
        <v>34</v>
      </c>
      <c r="Y40" s="29" t="s">
        <v>25</v>
      </c>
      <c r="Z40" s="39"/>
    </row>
    <row r="41" spans="3:26" ht="126.75" customHeight="1" x14ac:dyDescent="0.25">
      <c r="C41" s="39"/>
      <c r="D41" s="22">
        <v>33</v>
      </c>
      <c r="E41" s="23" t="s">
        <v>41</v>
      </c>
      <c r="F41" s="11" t="s">
        <v>645</v>
      </c>
      <c r="G41" s="11" t="s">
        <v>643</v>
      </c>
      <c r="H41" s="11" t="s">
        <v>644</v>
      </c>
      <c r="I41" s="11" t="s">
        <v>261</v>
      </c>
      <c r="J41" s="11" t="s">
        <v>260</v>
      </c>
      <c r="K41" s="11" t="s">
        <v>24</v>
      </c>
      <c r="L41" s="11" t="s">
        <v>108</v>
      </c>
      <c r="M41" s="12" t="s">
        <v>352</v>
      </c>
      <c r="N41" s="11" t="s">
        <v>259</v>
      </c>
      <c r="O41" s="13" t="s">
        <v>351</v>
      </c>
      <c r="P41" s="11" t="s">
        <v>72</v>
      </c>
      <c r="Q41" s="17">
        <v>1</v>
      </c>
      <c r="R41" s="3"/>
      <c r="S41" s="11">
        <v>267500</v>
      </c>
      <c r="T41" s="11">
        <v>267500</v>
      </c>
      <c r="U41" s="14">
        <v>45547</v>
      </c>
      <c r="V41" s="17"/>
      <c r="W41" s="11"/>
      <c r="X41" s="11"/>
      <c r="Y41" s="29" t="s">
        <v>27</v>
      </c>
      <c r="Z41" s="39"/>
    </row>
    <row r="42" spans="3:26" ht="126.75" customHeight="1" x14ac:dyDescent="0.25">
      <c r="C42" s="39"/>
      <c r="D42" s="22">
        <v>34</v>
      </c>
      <c r="E42" s="23" t="s">
        <v>41</v>
      </c>
      <c r="F42" s="11" t="s">
        <v>425</v>
      </c>
      <c r="G42" s="11" t="s">
        <v>426</v>
      </c>
      <c r="H42" s="11" t="s">
        <v>427</v>
      </c>
      <c r="I42" s="11" t="s">
        <v>21</v>
      </c>
      <c r="J42" s="11" t="s">
        <v>20</v>
      </c>
      <c r="K42" s="11" t="s">
        <v>24</v>
      </c>
      <c r="L42" s="11" t="s">
        <v>26</v>
      </c>
      <c r="M42" s="12" t="s">
        <v>353</v>
      </c>
      <c r="N42" s="11" t="s">
        <v>39</v>
      </c>
      <c r="O42" s="13" t="s">
        <v>354</v>
      </c>
      <c r="P42" s="11" t="s">
        <v>22</v>
      </c>
      <c r="Q42" s="17">
        <v>4</v>
      </c>
      <c r="R42" s="3"/>
      <c r="S42" s="11">
        <v>24950000</v>
      </c>
      <c r="T42" s="11">
        <v>24950000</v>
      </c>
      <c r="U42" s="14">
        <v>45554</v>
      </c>
      <c r="V42" s="17"/>
      <c r="W42" s="11"/>
      <c r="X42" s="11" t="s">
        <v>34</v>
      </c>
      <c r="Y42" s="29" t="s">
        <v>23</v>
      </c>
      <c r="Z42" s="39"/>
    </row>
    <row r="43" spans="3:26" ht="126.75" customHeight="1" x14ac:dyDescent="0.25">
      <c r="C43" s="39"/>
      <c r="D43" s="22">
        <v>35</v>
      </c>
      <c r="E43" s="23" t="s">
        <v>41</v>
      </c>
      <c r="F43" s="11" t="s">
        <v>425</v>
      </c>
      <c r="G43" s="11" t="s">
        <v>426</v>
      </c>
      <c r="H43" s="11" t="s">
        <v>427</v>
      </c>
      <c r="I43" s="11" t="s">
        <v>21</v>
      </c>
      <c r="J43" s="11" t="s">
        <v>20</v>
      </c>
      <c r="K43" s="11" t="s">
        <v>24</v>
      </c>
      <c r="L43" s="11" t="s">
        <v>26</v>
      </c>
      <c r="M43" s="12" t="s">
        <v>355</v>
      </c>
      <c r="N43" s="11" t="s">
        <v>39</v>
      </c>
      <c r="O43" s="13" t="s">
        <v>354</v>
      </c>
      <c r="P43" s="11" t="s">
        <v>22</v>
      </c>
      <c r="Q43" s="17">
        <v>1</v>
      </c>
      <c r="R43" s="3"/>
      <c r="S43" s="11">
        <v>13000000</v>
      </c>
      <c r="T43" s="11">
        <v>13000000</v>
      </c>
      <c r="U43" s="14">
        <v>45555</v>
      </c>
      <c r="V43" s="17"/>
      <c r="W43" s="11"/>
      <c r="X43" s="11" t="s">
        <v>34</v>
      </c>
      <c r="Y43" s="29" t="s">
        <v>23</v>
      </c>
      <c r="Z43" s="39"/>
    </row>
    <row r="44" spans="3:26" ht="126.75" customHeight="1" x14ac:dyDescent="0.25">
      <c r="C44" s="39"/>
      <c r="D44" s="22">
        <v>36</v>
      </c>
      <c r="E44" s="23" t="s">
        <v>41</v>
      </c>
      <c r="F44" s="11" t="s">
        <v>425</v>
      </c>
      <c r="G44" s="11" t="s">
        <v>426</v>
      </c>
      <c r="H44" s="11" t="s">
        <v>427</v>
      </c>
      <c r="I44" s="11" t="s">
        <v>21</v>
      </c>
      <c r="J44" s="11" t="s">
        <v>20</v>
      </c>
      <c r="K44" s="11" t="s">
        <v>24</v>
      </c>
      <c r="L44" s="11" t="s">
        <v>26</v>
      </c>
      <c r="M44" s="12" t="s">
        <v>356</v>
      </c>
      <c r="N44" s="11" t="s">
        <v>39</v>
      </c>
      <c r="O44" s="13" t="s">
        <v>354</v>
      </c>
      <c r="P44" s="11" t="s">
        <v>22</v>
      </c>
      <c r="Q44" s="17">
        <v>1</v>
      </c>
      <c r="R44" s="3"/>
      <c r="S44" s="11">
        <v>25000000</v>
      </c>
      <c r="T44" s="11">
        <v>25000000</v>
      </c>
      <c r="U44" s="14">
        <v>45555</v>
      </c>
      <c r="V44" s="17"/>
      <c r="W44" s="11"/>
      <c r="X44" s="11" t="s">
        <v>34</v>
      </c>
      <c r="Y44" s="29" t="s">
        <v>23</v>
      </c>
      <c r="Z44" s="39"/>
    </row>
    <row r="45" spans="3:26" ht="126.75" customHeight="1" x14ac:dyDescent="0.25">
      <c r="C45" s="39"/>
      <c r="D45" s="22">
        <v>37</v>
      </c>
      <c r="E45" s="23" t="s">
        <v>41</v>
      </c>
      <c r="F45" s="11" t="s">
        <v>425</v>
      </c>
      <c r="G45" s="11" t="s">
        <v>426</v>
      </c>
      <c r="H45" s="11" t="s">
        <v>427</v>
      </c>
      <c r="I45" s="11" t="s">
        <v>21</v>
      </c>
      <c r="J45" s="11" t="s">
        <v>20</v>
      </c>
      <c r="K45" s="11" t="s">
        <v>19</v>
      </c>
      <c r="L45" s="11" t="s">
        <v>26</v>
      </c>
      <c r="M45" s="12" t="s">
        <v>357</v>
      </c>
      <c r="N45" s="11" t="s">
        <v>224</v>
      </c>
      <c r="O45" s="13" t="s">
        <v>358</v>
      </c>
      <c r="P45" s="11" t="s">
        <v>22</v>
      </c>
      <c r="Q45" s="17">
        <v>17</v>
      </c>
      <c r="R45" s="3"/>
      <c r="S45" s="11">
        <v>6500000</v>
      </c>
      <c r="T45" s="11">
        <v>110500000</v>
      </c>
      <c r="U45" s="14">
        <v>45558</v>
      </c>
      <c r="V45" s="17"/>
      <c r="W45" s="11"/>
      <c r="X45" s="11" t="s">
        <v>34</v>
      </c>
      <c r="Y45" s="29" t="s">
        <v>25</v>
      </c>
      <c r="Z45" s="39"/>
    </row>
    <row r="46" spans="3:26" ht="126.75" customHeight="1" x14ac:dyDescent="0.25">
      <c r="C46" s="39"/>
      <c r="D46" s="22">
        <v>38</v>
      </c>
      <c r="E46" s="23" t="s">
        <v>41</v>
      </c>
      <c r="F46" s="11" t="s">
        <v>366</v>
      </c>
      <c r="G46" s="11" t="s">
        <v>654</v>
      </c>
      <c r="H46" s="11" t="s">
        <v>653</v>
      </c>
      <c r="I46" s="11" t="s">
        <v>655</v>
      </c>
      <c r="J46" s="11" t="s">
        <v>364</v>
      </c>
      <c r="K46" s="11" t="s">
        <v>19</v>
      </c>
      <c r="L46" s="11" t="s">
        <v>26</v>
      </c>
      <c r="M46" s="12" t="s">
        <v>365</v>
      </c>
      <c r="N46" s="11" t="s">
        <v>363</v>
      </c>
      <c r="O46" s="13" t="s">
        <v>367</v>
      </c>
      <c r="P46" s="11" t="s">
        <v>22</v>
      </c>
      <c r="Q46" s="17">
        <v>707</v>
      </c>
      <c r="R46" s="3"/>
      <c r="S46" s="11">
        <f>+T46/Q46</f>
        <v>44305.516265912309</v>
      </c>
      <c r="T46" s="11">
        <v>31324000</v>
      </c>
      <c r="U46" s="14">
        <v>45560</v>
      </c>
      <c r="V46" s="17"/>
      <c r="W46" s="11"/>
      <c r="X46" s="11" t="s">
        <v>73</v>
      </c>
      <c r="Y46" s="29" t="s">
        <v>25</v>
      </c>
      <c r="Z46" s="39"/>
    </row>
    <row r="47" spans="3:26" ht="126.75" customHeight="1" x14ac:dyDescent="0.25">
      <c r="C47" s="39"/>
      <c r="D47" s="22">
        <v>39</v>
      </c>
      <c r="E47" s="23" t="s">
        <v>41</v>
      </c>
      <c r="F47" s="11" t="s">
        <v>658</v>
      </c>
      <c r="G47" s="11" t="s">
        <v>656</v>
      </c>
      <c r="H47" s="11" t="s">
        <v>657</v>
      </c>
      <c r="I47" s="11" t="s">
        <v>372</v>
      </c>
      <c r="J47" s="11" t="s">
        <v>370</v>
      </c>
      <c r="K47" s="11" t="s">
        <v>19</v>
      </c>
      <c r="L47" s="11" t="s">
        <v>26</v>
      </c>
      <c r="M47" s="12" t="s">
        <v>371</v>
      </c>
      <c r="N47" s="11" t="s">
        <v>368</v>
      </c>
      <c r="O47" s="13" t="s">
        <v>369</v>
      </c>
      <c r="P47" s="11" t="s">
        <v>22</v>
      </c>
      <c r="Q47" s="17">
        <v>300</v>
      </c>
      <c r="R47" s="3"/>
      <c r="S47" s="11">
        <v>40000</v>
      </c>
      <c r="T47" s="11">
        <v>12000000</v>
      </c>
      <c r="U47" s="14">
        <v>45560</v>
      </c>
      <c r="V47" s="17"/>
      <c r="W47" s="11"/>
      <c r="X47" s="11" t="s">
        <v>373</v>
      </c>
      <c r="Y47" s="29" t="s">
        <v>25</v>
      </c>
      <c r="Z47" s="39"/>
    </row>
    <row r="48" spans="3:26" ht="126.75" customHeight="1" x14ac:dyDescent="0.25">
      <c r="C48" s="39"/>
      <c r="D48" s="22">
        <v>40</v>
      </c>
      <c r="E48" s="23" t="s">
        <v>41</v>
      </c>
      <c r="F48" s="11" t="s">
        <v>658</v>
      </c>
      <c r="G48" s="11" t="s">
        <v>656</v>
      </c>
      <c r="H48" s="11" t="s">
        <v>657</v>
      </c>
      <c r="I48" s="11" t="s">
        <v>372</v>
      </c>
      <c r="J48" s="11" t="s">
        <v>370</v>
      </c>
      <c r="K48" s="11" t="s">
        <v>19</v>
      </c>
      <c r="L48" s="11" t="s">
        <v>26</v>
      </c>
      <c r="M48" s="12" t="s">
        <v>376</v>
      </c>
      <c r="N48" s="11" t="s">
        <v>374</v>
      </c>
      <c r="O48" s="13" t="s">
        <v>375</v>
      </c>
      <c r="P48" s="11" t="s">
        <v>22</v>
      </c>
      <c r="Q48" s="17">
        <v>300</v>
      </c>
      <c r="R48" s="3"/>
      <c r="S48" s="11">
        <v>60000</v>
      </c>
      <c r="T48" s="11">
        <v>18000000</v>
      </c>
      <c r="U48" s="14">
        <v>45560</v>
      </c>
      <c r="V48" s="17"/>
      <c r="W48" s="11"/>
      <c r="X48" s="11" t="s">
        <v>373</v>
      </c>
      <c r="Y48" s="29" t="s">
        <v>25</v>
      </c>
      <c r="Z48" s="39"/>
    </row>
    <row r="49" spans="3:26" ht="126.75" customHeight="1" x14ac:dyDescent="0.25">
      <c r="C49" s="39"/>
      <c r="D49" s="22">
        <v>41</v>
      </c>
      <c r="E49" s="23" t="s">
        <v>41</v>
      </c>
      <c r="F49" s="11" t="s">
        <v>425</v>
      </c>
      <c r="G49" s="11" t="s">
        <v>426</v>
      </c>
      <c r="H49" s="11" t="s">
        <v>427</v>
      </c>
      <c r="I49" s="11" t="s">
        <v>21</v>
      </c>
      <c r="J49" s="11" t="s">
        <v>20</v>
      </c>
      <c r="K49" s="11" t="s">
        <v>24</v>
      </c>
      <c r="L49" s="11" t="s">
        <v>26</v>
      </c>
      <c r="M49" s="12" t="s">
        <v>377</v>
      </c>
      <c r="N49" s="11" t="s">
        <v>77</v>
      </c>
      <c r="O49" s="13" t="s">
        <v>78</v>
      </c>
      <c r="P49" s="11" t="s">
        <v>22</v>
      </c>
      <c r="Q49" s="17">
        <v>2</v>
      </c>
      <c r="R49" s="3"/>
      <c r="S49" s="11">
        <v>11080000</v>
      </c>
      <c r="T49" s="11">
        <v>22160000</v>
      </c>
      <c r="U49" s="14">
        <v>45562</v>
      </c>
      <c r="V49" s="17"/>
      <c r="W49" s="11"/>
      <c r="X49" s="11" t="s">
        <v>34</v>
      </c>
      <c r="Y49" s="29" t="s">
        <v>23</v>
      </c>
      <c r="Z49" s="39"/>
    </row>
    <row r="50" spans="3:26" ht="126.75" customHeight="1" x14ac:dyDescent="0.25">
      <c r="C50" s="39"/>
      <c r="D50" s="22">
        <v>42</v>
      </c>
      <c r="E50" s="23" t="s">
        <v>41</v>
      </c>
      <c r="F50" s="11" t="s">
        <v>664</v>
      </c>
      <c r="G50" s="11" t="s">
        <v>662</v>
      </c>
      <c r="H50" s="11" t="s">
        <v>663</v>
      </c>
      <c r="I50" s="11" t="s">
        <v>382</v>
      </c>
      <c r="J50" s="11" t="s">
        <v>379</v>
      </c>
      <c r="K50" s="11" t="s">
        <v>19</v>
      </c>
      <c r="L50" s="11" t="s">
        <v>26</v>
      </c>
      <c r="M50" s="12" t="s">
        <v>380</v>
      </c>
      <c r="N50" s="11" t="s">
        <v>378</v>
      </c>
      <c r="O50" s="13" t="s">
        <v>381</v>
      </c>
      <c r="P50" s="11" t="s">
        <v>72</v>
      </c>
      <c r="Q50" s="17">
        <v>1</v>
      </c>
      <c r="R50" s="3"/>
      <c r="S50" s="11">
        <v>516253696.33999997</v>
      </c>
      <c r="T50" s="11">
        <v>516253696.33999997</v>
      </c>
      <c r="U50" s="14">
        <v>45565</v>
      </c>
      <c r="V50" s="17"/>
      <c r="W50" s="11"/>
      <c r="X50" s="11" t="s">
        <v>383</v>
      </c>
      <c r="Y50" s="29" t="s">
        <v>25</v>
      </c>
      <c r="Z50" s="39"/>
    </row>
    <row r="51" spans="3:26" ht="126.75" customHeight="1" x14ac:dyDescent="0.25">
      <c r="C51" s="39"/>
      <c r="D51" s="22">
        <v>43</v>
      </c>
      <c r="E51" s="23" t="s">
        <v>41</v>
      </c>
      <c r="F51" s="11" t="s">
        <v>661</v>
      </c>
      <c r="G51" s="11" t="s">
        <v>660</v>
      </c>
      <c r="H51" s="11" t="s">
        <v>659</v>
      </c>
      <c r="I51" s="11" t="s">
        <v>123</v>
      </c>
      <c r="J51" s="11"/>
      <c r="K51" s="11" t="s">
        <v>24</v>
      </c>
      <c r="L51" s="11" t="s">
        <v>59</v>
      </c>
      <c r="M51" s="12" t="s">
        <v>125</v>
      </c>
      <c r="N51" s="11" t="s">
        <v>124</v>
      </c>
      <c r="O51" s="13" t="s">
        <v>119</v>
      </c>
      <c r="P51" s="11" t="s">
        <v>22</v>
      </c>
      <c r="Q51" s="17">
        <v>200000</v>
      </c>
      <c r="R51" s="11">
        <v>70</v>
      </c>
      <c r="S51" s="11">
        <v>70</v>
      </c>
      <c r="T51" s="15">
        <f t="shared" ref="T51:T111" si="4">Q51*S51</f>
        <v>14000000</v>
      </c>
      <c r="U51" s="14">
        <v>45474</v>
      </c>
      <c r="V51" s="17">
        <v>1</v>
      </c>
      <c r="W51" s="11"/>
      <c r="X51" s="11"/>
      <c r="Y51" s="29" t="s">
        <v>23</v>
      </c>
      <c r="Z51" s="39"/>
    </row>
    <row r="52" spans="3:26" ht="126.75" customHeight="1" x14ac:dyDescent="0.25">
      <c r="C52" s="39"/>
      <c r="D52" s="22">
        <v>44</v>
      </c>
      <c r="E52" s="23" t="s">
        <v>41</v>
      </c>
      <c r="F52" s="11" t="s">
        <v>636</v>
      </c>
      <c r="G52" s="11" t="s">
        <v>635</v>
      </c>
      <c r="H52" s="11" t="s">
        <v>573</v>
      </c>
      <c r="I52" s="11" t="s">
        <v>126</v>
      </c>
      <c r="J52" s="11"/>
      <c r="K52" s="11" t="s">
        <v>19</v>
      </c>
      <c r="L52" s="11" t="s">
        <v>59</v>
      </c>
      <c r="M52" s="12" t="s">
        <v>129</v>
      </c>
      <c r="N52" s="11" t="s">
        <v>127</v>
      </c>
      <c r="O52" s="13" t="s">
        <v>128</v>
      </c>
      <c r="P52" s="11" t="s">
        <v>130</v>
      </c>
      <c r="Q52" s="17">
        <v>200</v>
      </c>
      <c r="R52" s="11">
        <v>16088</v>
      </c>
      <c r="S52" s="11">
        <v>12376</v>
      </c>
      <c r="T52" s="15">
        <f t="shared" si="4"/>
        <v>2475200</v>
      </c>
      <c r="U52" s="14">
        <v>45477</v>
      </c>
      <c r="V52" s="17">
        <v>7</v>
      </c>
      <c r="W52" s="11" t="s">
        <v>131</v>
      </c>
      <c r="X52" s="11"/>
      <c r="Y52" s="29" t="s">
        <v>60</v>
      </c>
      <c r="Z52" s="39"/>
    </row>
    <row r="53" spans="3:26" ht="126.75" customHeight="1" x14ac:dyDescent="0.25">
      <c r="C53" s="39"/>
      <c r="D53" s="22">
        <v>45</v>
      </c>
      <c r="E53" s="23" t="s">
        <v>41</v>
      </c>
      <c r="F53" s="11" t="s">
        <v>634</v>
      </c>
      <c r="G53" s="11" t="s">
        <v>632</v>
      </c>
      <c r="H53" s="11" t="s">
        <v>633</v>
      </c>
      <c r="I53" s="11" t="s">
        <v>54</v>
      </c>
      <c r="J53" s="11"/>
      <c r="K53" s="11" t="s">
        <v>19</v>
      </c>
      <c r="L53" s="11" t="s">
        <v>59</v>
      </c>
      <c r="M53" s="12" t="s">
        <v>57</v>
      </c>
      <c r="N53" s="11" t="s">
        <v>55</v>
      </c>
      <c r="O53" s="13" t="s">
        <v>56</v>
      </c>
      <c r="P53" s="11" t="s">
        <v>58</v>
      </c>
      <c r="Q53" s="17">
        <v>400</v>
      </c>
      <c r="R53" s="11">
        <v>4400</v>
      </c>
      <c r="S53" s="11">
        <v>2395</v>
      </c>
      <c r="T53" s="15">
        <f t="shared" si="4"/>
        <v>958000</v>
      </c>
      <c r="U53" s="14">
        <v>45477</v>
      </c>
      <c r="V53" s="17">
        <v>3</v>
      </c>
      <c r="W53" s="11" t="s">
        <v>131</v>
      </c>
      <c r="X53" s="11"/>
      <c r="Y53" s="29" t="s">
        <v>60</v>
      </c>
      <c r="Z53" s="39"/>
    </row>
    <row r="54" spans="3:26" ht="126.75" customHeight="1" x14ac:dyDescent="0.25">
      <c r="C54" s="39"/>
      <c r="D54" s="22">
        <v>46</v>
      </c>
      <c r="E54" s="23" t="s">
        <v>41</v>
      </c>
      <c r="F54" s="11" t="s">
        <v>631</v>
      </c>
      <c r="G54" s="11" t="s">
        <v>629</v>
      </c>
      <c r="H54" s="11" t="s">
        <v>628</v>
      </c>
      <c r="I54" s="11" t="s">
        <v>630</v>
      </c>
      <c r="J54" s="11"/>
      <c r="K54" s="11" t="s">
        <v>19</v>
      </c>
      <c r="L54" s="11" t="s">
        <v>59</v>
      </c>
      <c r="M54" s="12" t="s">
        <v>132</v>
      </c>
      <c r="N54" s="11" t="s">
        <v>61</v>
      </c>
      <c r="O54" s="13" t="s">
        <v>62</v>
      </c>
      <c r="P54" s="11" t="s">
        <v>22</v>
      </c>
      <c r="Q54" s="17">
        <v>100</v>
      </c>
      <c r="R54" s="11">
        <v>28000</v>
      </c>
      <c r="S54" s="11">
        <v>22000</v>
      </c>
      <c r="T54" s="15">
        <f t="shared" si="4"/>
        <v>2200000</v>
      </c>
      <c r="U54" s="14">
        <v>45477</v>
      </c>
      <c r="V54" s="17">
        <v>5</v>
      </c>
      <c r="W54" s="11" t="s">
        <v>131</v>
      </c>
      <c r="X54" s="11"/>
      <c r="Y54" s="29" t="s">
        <v>60</v>
      </c>
      <c r="Z54" s="39"/>
    </row>
    <row r="55" spans="3:26" ht="126.75" customHeight="1" x14ac:dyDescent="0.25">
      <c r="C55" s="39"/>
      <c r="D55" s="22">
        <v>47</v>
      </c>
      <c r="E55" s="23" t="s">
        <v>41</v>
      </c>
      <c r="F55" s="11" t="s">
        <v>627</v>
      </c>
      <c r="G55" s="11" t="s">
        <v>625</v>
      </c>
      <c r="H55" s="11" t="s">
        <v>626</v>
      </c>
      <c r="I55" s="11" t="s">
        <v>63</v>
      </c>
      <c r="J55" s="11"/>
      <c r="K55" s="11" t="s">
        <v>19</v>
      </c>
      <c r="L55" s="11" t="s">
        <v>59</v>
      </c>
      <c r="M55" s="12" t="s">
        <v>133</v>
      </c>
      <c r="N55" s="11" t="s">
        <v>64</v>
      </c>
      <c r="O55" s="13" t="s">
        <v>65</v>
      </c>
      <c r="P55" s="11" t="s">
        <v>22</v>
      </c>
      <c r="Q55" s="17">
        <v>10</v>
      </c>
      <c r="R55" s="11">
        <v>120000</v>
      </c>
      <c r="S55" s="11">
        <v>65555</v>
      </c>
      <c r="T55" s="11">
        <f t="shared" si="4"/>
        <v>655550</v>
      </c>
      <c r="U55" s="14">
        <v>45477</v>
      </c>
      <c r="V55" s="17">
        <v>1</v>
      </c>
      <c r="W55" s="11" t="s">
        <v>131</v>
      </c>
      <c r="X55" s="11"/>
      <c r="Y55" s="29" t="s">
        <v>60</v>
      </c>
      <c r="Z55" s="39"/>
    </row>
    <row r="56" spans="3:26" ht="126.75" customHeight="1" x14ac:dyDescent="0.25">
      <c r="C56" s="39"/>
      <c r="D56" s="22">
        <v>48</v>
      </c>
      <c r="E56" s="23" t="s">
        <v>41</v>
      </c>
      <c r="F56" s="11" t="s">
        <v>624</v>
      </c>
      <c r="G56" s="11" t="s">
        <v>623</v>
      </c>
      <c r="H56" s="11" t="s">
        <v>622</v>
      </c>
      <c r="I56" s="11" t="s">
        <v>134</v>
      </c>
      <c r="J56" s="11"/>
      <c r="K56" s="11" t="s">
        <v>24</v>
      </c>
      <c r="L56" s="11" t="s">
        <v>59</v>
      </c>
      <c r="M56" s="12" t="s">
        <v>137</v>
      </c>
      <c r="N56" s="11" t="s">
        <v>135</v>
      </c>
      <c r="O56" s="13" t="s">
        <v>136</v>
      </c>
      <c r="P56" s="11" t="s">
        <v>22</v>
      </c>
      <c r="Q56" s="17">
        <v>2</v>
      </c>
      <c r="R56" s="11">
        <v>2450000</v>
      </c>
      <c r="S56" s="11">
        <v>340000</v>
      </c>
      <c r="T56" s="11">
        <f t="shared" si="4"/>
        <v>680000</v>
      </c>
      <c r="U56" s="14">
        <v>45478</v>
      </c>
      <c r="V56" s="17">
        <v>15</v>
      </c>
      <c r="W56" s="11"/>
      <c r="X56" s="11"/>
      <c r="Y56" s="29" t="s">
        <v>23</v>
      </c>
      <c r="Z56" s="39"/>
    </row>
    <row r="57" spans="3:26" ht="126.75" customHeight="1" x14ac:dyDescent="0.25">
      <c r="C57" s="39"/>
      <c r="D57" s="22">
        <v>49</v>
      </c>
      <c r="E57" s="23" t="s">
        <v>41</v>
      </c>
      <c r="F57" s="11" t="s">
        <v>621</v>
      </c>
      <c r="G57" s="11" t="s">
        <v>619</v>
      </c>
      <c r="H57" s="11" t="s">
        <v>620</v>
      </c>
      <c r="I57" s="11" t="s">
        <v>66</v>
      </c>
      <c r="J57" s="11"/>
      <c r="K57" s="11" t="s">
        <v>19</v>
      </c>
      <c r="L57" s="11" t="s">
        <v>69</v>
      </c>
      <c r="M57" s="12" t="s">
        <v>68</v>
      </c>
      <c r="N57" s="11" t="s">
        <v>67</v>
      </c>
      <c r="O57" s="13" t="s">
        <v>138</v>
      </c>
      <c r="P57" s="11" t="s">
        <v>22</v>
      </c>
      <c r="Q57" s="17">
        <v>40</v>
      </c>
      <c r="R57" s="11">
        <v>550000</v>
      </c>
      <c r="S57" s="11">
        <v>545000</v>
      </c>
      <c r="T57" s="11">
        <f t="shared" si="4"/>
        <v>21800000</v>
      </c>
      <c r="U57" s="14">
        <v>45480</v>
      </c>
      <c r="V57" s="17">
        <v>10</v>
      </c>
      <c r="W57" s="11"/>
      <c r="X57" s="11"/>
      <c r="Y57" s="29" t="s">
        <v>25</v>
      </c>
      <c r="Z57" s="39"/>
    </row>
    <row r="58" spans="3:26" ht="126.75" customHeight="1" x14ac:dyDescent="0.25">
      <c r="C58" s="39"/>
      <c r="D58" s="22">
        <v>50</v>
      </c>
      <c r="E58" s="23" t="s">
        <v>41</v>
      </c>
      <c r="F58" s="11" t="s">
        <v>612</v>
      </c>
      <c r="G58" s="11" t="s">
        <v>611</v>
      </c>
      <c r="H58" s="11" t="s">
        <v>610</v>
      </c>
      <c r="I58" s="11" t="s">
        <v>70</v>
      </c>
      <c r="J58" s="11"/>
      <c r="K58" s="11" t="s">
        <v>19</v>
      </c>
      <c r="L58" s="11" t="s">
        <v>69</v>
      </c>
      <c r="M58" s="12" t="s">
        <v>139</v>
      </c>
      <c r="N58" s="11" t="s">
        <v>67</v>
      </c>
      <c r="O58" s="13" t="s">
        <v>138</v>
      </c>
      <c r="P58" s="11" t="s">
        <v>22</v>
      </c>
      <c r="Q58" s="17">
        <v>40</v>
      </c>
      <c r="R58" s="11">
        <v>550000</v>
      </c>
      <c r="S58" s="11">
        <v>545000</v>
      </c>
      <c r="T58" s="11">
        <f t="shared" si="4"/>
        <v>21800000</v>
      </c>
      <c r="U58" s="14">
        <v>45480</v>
      </c>
      <c r="V58" s="17">
        <v>11</v>
      </c>
      <c r="W58" s="11"/>
      <c r="X58" s="11"/>
      <c r="Y58" s="29" t="s">
        <v>25</v>
      </c>
      <c r="Z58" s="39"/>
    </row>
    <row r="59" spans="3:26" ht="126.75" customHeight="1" x14ac:dyDescent="0.25">
      <c r="C59" s="39"/>
      <c r="D59" s="22">
        <v>51</v>
      </c>
      <c r="E59" s="23" t="s">
        <v>41</v>
      </c>
      <c r="F59" s="11" t="s">
        <v>609</v>
      </c>
      <c r="G59" s="11" t="s">
        <v>607</v>
      </c>
      <c r="H59" s="11" t="s">
        <v>608</v>
      </c>
      <c r="I59" s="11" t="s">
        <v>140</v>
      </c>
      <c r="J59" s="11"/>
      <c r="K59" s="11" t="s">
        <v>19</v>
      </c>
      <c r="L59" s="11" t="s">
        <v>59</v>
      </c>
      <c r="M59" s="12" t="s">
        <v>143</v>
      </c>
      <c r="N59" s="11" t="s">
        <v>141</v>
      </c>
      <c r="O59" s="13" t="s">
        <v>142</v>
      </c>
      <c r="P59" s="11" t="s">
        <v>22</v>
      </c>
      <c r="Q59" s="17">
        <v>200</v>
      </c>
      <c r="R59" s="11">
        <v>15000</v>
      </c>
      <c r="S59" s="11">
        <v>13000</v>
      </c>
      <c r="T59" s="11">
        <f t="shared" si="4"/>
        <v>2600000</v>
      </c>
      <c r="U59" s="14">
        <v>45483</v>
      </c>
      <c r="V59" s="17">
        <v>1</v>
      </c>
      <c r="W59" s="11"/>
      <c r="X59" s="11"/>
      <c r="Y59" s="29" t="s">
        <v>25</v>
      </c>
      <c r="Z59" s="39"/>
    </row>
    <row r="60" spans="3:26" ht="126.75" customHeight="1" x14ac:dyDescent="0.25">
      <c r="C60" s="39"/>
      <c r="D60" s="22">
        <v>52</v>
      </c>
      <c r="E60" s="23" t="s">
        <v>41</v>
      </c>
      <c r="F60" s="11" t="s">
        <v>606</v>
      </c>
      <c r="G60" s="11" t="s">
        <v>605</v>
      </c>
      <c r="H60" s="11" t="s">
        <v>604</v>
      </c>
      <c r="I60" s="11" t="s">
        <v>144</v>
      </c>
      <c r="J60" s="11"/>
      <c r="K60" s="11" t="s">
        <v>19</v>
      </c>
      <c r="L60" s="11" t="s">
        <v>59</v>
      </c>
      <c r="M60" s="12" t="s">
        <v>145</v>
      </c>
      <c r="N60" s="11" t="s">
        <v>141</v>
      </c>
      <c r="O60" s="13" t="s">
        <v>142</v>
      </c>
      <c r="P60" s="11" t="s">
        <v>22</v>
      </c>
      <c r="Q60" s="17">
        <v>480</v>
      </c>
      <c r="R60" s="11">
        <v>6000</v>
      </c>
      <c r="S60" s="11">
        <v>4200</v>
      </c>
      <c r="T60" s="11">
        <f t="shared" si="4"/>
        <v>2016000</v>
      </c>
      <c r="U60" s="14">
        <v>45483</v>
      </c>
      <c r="V60" s="17">
        <v>1</v>
      </c>
      <c r="W60" s="11"/>
      <c r="X60" s="11"/>
      <c r="Y60" s="29" t="s">
        <v>25</v>
      </c>
      <c r="Z60" s="39"/>
    </row>
    <row r="61" spans="3:26" ht="126.75" customHeight="1" x14ac:dyDescent="0.25">
      <c r="C61" s="39"/>
      <c r="D61" s="22">
        <v>53</v>
      </c>
      <c r="E61" s="23" t="s">
        <v>41</v>
      </c>
      <c r="F61" s="11" t="s">
        <v>587</v>
      </c>
      <c r="G61" s="11" t="s">
        <v>585</v>
      </c>
      <c r="H61" s="11" t="s">
        <v>586</v>
      </c>
      <c r="I61" s="11" t="s">
        <v>146</v>
      </c>
      <c r="J61" s="11"/>
      <c r="K61" s="11" t="s">
        <v>19</v>
      </c>
      <c r="L61" s="11" t="s">
        <v>69</v>
      </c>
      <c r="M61" s="12" t="s">
        <v>149</v>
      </c>
      <c r="N61" s="11" t="s">
        <v>147</v>
      </c>
      <c r="O61" s="13" t="s">
        <v>148</v>
      </c>
      <c r="P61" s="11" t="s">
        <v>150</v>
      </c>
      <c r="Q61" s="17">
        <v>40</v>
      </c>
      <c r="R61" s="11">
        <v>120000</v>
      </c>
      <c r="S61" s="11">
        <v>118500</v>
      </c>
      <c r="T61" s="11">
        <f t="shared" si="4"/>
        <v>4740000</v>
      </c>
      <c r="U61" s="14">
        <v>45483</v>
      </c>
      <c r="V61" s="17">
        <v>3</v>
      </c>
      <c r="W61" s="11"/>
      <c r="X61" s="11"/>
      <c r="Y61" s="29" t="s">
        <v>60</v>
      </c>
      <c r="Z61" s="39"/>
    </row>
    <row r="62" spans="3:26" ht="126.75" customHeight="1" x14ac:dyDescent="0.25">
      <c r="C62" s="39"/>
      <c r="D62" s="22">
        <v>54</v>
      </c>
      <c r="E62" s="23" t="s">
        <v>41</v>
      </c>
      <c r="F62" s="11" t="s">
        <v>603</v>
      </c>
      <c r="G62" s="11" t="s">
        <v>601</v>
      </c>
      <c r="H62" s="11" t="s">
        <v>602</v>
      </c>
      <c r="I62" s="11" t="s">
        <v>151</v>
      </c>
      <c r="J62" s="11"/>
      <c r="K62" s="11" t="s">
        <v>19</v>
      </c>
      <c r="L62" s="11" t="s">
        <v>69</v>
      </c>
      <c r="M62" s="12" t="s">
        <v>153</v>
      </c>
      <c r="N62" s="11" t="s">
        <v>147</v>
      </c>
      <c r="O62" s="13" t="s">
        <v>152</v>
      </c>
      <c r="P62" s="11" t="s">
        <v>22</v>
      </c>
      <c r="Q62" s="17">
        <v>16</v>
      </c>
      <c r="R62" s="11">
        <v>48500</v>
      </c>
      <c r="S62" s="11">
        <v>40000</v>
      </c>
      <c r="T62" s="11">
        <f t="shared" si="4"/>
        <v>640000</v>
      </c>
      <c r="U62" s="14">
        <v>45484</v>
      </c>
      <c r="V62" s="17">
        <v>3</v>
      </c>
      <c r="W62" s="11"/>
      <c r="X62" s="11"/>
      <c r="Y62" s="29" t="s">
        <v>60</v>
      </c>
      <c r="Z62" s="39"/>
    </row>
    <row r="63" spans="3:26" ht="126.75" customHeight="1" x14ac:dyDescent="0.25">
      <c r="C63" s="39"/>
      <c r="D63" s="22">
        <v>55</v>
      </c>
      <c r="E63" s="23" t="s">
        <v>41</v>
      </c>
      <c r="F63" s="11" t="s">
        <v>600</v>
      </c>
      <c r="G63" s="11" t="s">
        <v>599</v>
      </c>
      <c r="H63" s="11" t="s">
        <v>598</v>
      </c>
      <c r="I63" s="11" t="s">
        <v>154</v>
      </c>
      <c r="J63" s="11"/>
      <c r="K63" s="11" t="s">
        <v>19</v>
      </c>
      <c r="L63" s="11" t="s">
        <v>69</v>
      </c>
      <c r="M63" s="12" t="s">
        <v>155</v>
      </c>
      <c r="N63" s="11" t="s">
        <v>141</v>
      </c>
      <c r="O63" s="13" t="s">
        <v>142</v>
      </c>
      <c r="P63" s="11" t="s">
        <v>22</v>
      </c>
      <c r="Q63" s="17">
        <v>2</v>
      </c>
      <c r="R63" s="11">
        <v>950000</v>
      </c>
      <c r="S63" s="11">
        <v>750000</v>
      </c>
      <c r="T63" s="11">
        <f t="shared" si="4"/>
        <v>1500000</v>
      </c>
      <c r="U63" s="14">
        <v>45486</v>
      </c>
      <c r="V63" s="17">
        <v>1</v>
      </c>
      <c r="W63" s="11"/>
      <c r="X63" s="11"/>
      <c r="Y63" s="29" t="s">
        <v>25</v>
      </c>
      <c r="Z63" s="39"/>
    </row>
    <row r="64" spans="3:26" ht="126.75" customHeight="1" x14ac:dyDescent="0.25">
      <c r="C64" s="39"/>
      <c r="D64" s="22">
        <v>56</v>
      </c>
      <c r="E64" s="23" t="s">
        <v>41</v>
      </c>
      <c r="F64" s="11" t="s">
        <v>597</v>
      </c>
      <c r="G64" s="11" t="s">
        <v>595</v>
      </c>
      <c r="H64" s="11" t="s">
        <v>596</v>
      </c>
      <c r="I64" s="11" t="s">
        <v>156</v>
      </c>
      <c r="J64" s="11"/>
      <c r="K64" s="11" t="s">
        <v>19</v>
      </c>
      <c r="L64" s="11" t="s">
        <v>59</v>
      </c>
      <c r="M64" s="12" t="s">
        <v>159</v>
      </c>
      <c r="N64" s="11" t="s">
        <v>157</v>
      </c>
      <c r="O64" s="13" t="s">
        <v>158</v>
      </c>
      <c r="P64" s="11" t="s">
        <v>160</v>
      </c>
      <c r="Q64" s="17">
        <v>50</v>
      </c>
      <c r="R64" s="11">
        <v>150000</v>
      </c>
      <c r="S64" s="11">
        <v>75300</v>
      </c>
      <c r="T64" s="11">
        <f t="shared" si="4"/>
        <v>3765000</v>
      </c>
      <c r="U64" s="14">
        <v>45486</v>
      </c>
      <c r="V64" s="17">
        <v>1</v>
      </c>
      <c r="W64" s="11"/>
      <c r="X64" s="11"/>
      <c r="Y64" s="29" t="s">
        <v>25</v>
      </c>
      <c r="Z64" s="39"/>
    </row>
    <row r="65" spans="3:26" ht="126.75" customHeight="1" x14ac:dyDescent="0.25">
      <c r="C65" s="39"/>
      <c r="D65" s="22">
        <v>57</v>
      </c>
      <c r="E65" s="23" t="s">
        <v>41</v>
      </c>
      <c r="F65" s="11" t="s">
        <v>594</v>
      </c>
      <c r="G65" s="11" t="s">
        <v>593</v>
      </c>
      <c r="H65" s="11" t="s">
        <v>592</v>
      </c>
      <c r="I65" s="11" t="s">
        <v>161</v>
      </c>
      <c r="J65" s="11"/>
      <c r="K65" s="11" t="s">
        <v>19</v>
      </c>
      <c r="L65" s="11" t="s">
        <v>59</v>
      </c>
      <c r="M65" s="12" t="s">
        <v>162</v>
      </c>
      <c r="N65" s="11" t="s">
        <v>141</v>
      </c>
      <c r="O65" s="13" t="s">
        <v>142</v>
      </c>
      <c r="P65" s="11" t="s">
        <v>160</v>
      </c>
      <c r="Q65" s="17">
        <v>22</v>
      </c>
      <c r="R65" s="11">
        <v>350000</v>
      </c>
      <c r="S65" s="11">
        <v>270000</v>
      </c>
      <c r="T65" s="11">
        <f t="shared" si="4"/>
        <v>5940000</v>
      </c>
      <c r="U65" s="14">
        <v>45486</v>
      </c>
      <c r="V65" s="17">
        <v>1</v>
      </c>
      <c r="W65" s="11"/>
      <c r="X65" s="11"/>
      <c r="Y65" s="29" t="s">
        <v>25</v>
      </c>
      <c r="Z65" s="39"/>
    </row>
    <row r="66" spans="3:26" ht="126.75" customHeight="1" x14ac:dyDescent="0.25">
      <c r="C66" s="39"/>
      <c r="D66" s="22">
        <v>58</v>
      </c>
      <c r="E66" s="23" t="s">
        <v>41</v>
      </c>
      <c r="F66" s="31" t="s">
        <v>590</v>
      </c>
      <c r="G66" s="31" t="s">
        <v>591</v>
      </c>
      <c r="H66" s="31" t="s">
        <v>588</v>
      </c>
      <c r="I66" s="31" t="s">
        <v>589</v>
      </c>
      <c r="J66" s="11"/>
      <c r="K66" s="11" t="s">
        <v>19</v>
      </c>
      <c r="L66" s="11" t="s">
        <v>59</v>
      </c>
      <c r="M66" s="12" t="s">
        <v>163</v>
      </c>
      <c r="N66" s="11" t="s">
        <v>141</v>
      </c>
      <c r="O66" s="13" t="s">
        <v>142</v>
      </c>
      <c r="P66" s="11" t="s">
        <v>22</v>
      </c>
      <c r="Q66" s="17">
        <v>90</v>
      </c>
      <c r="R66" s="11">
        <v>28000</v>
      </c>
      <c r="S66" s="11">
        <v>23000</v>
      </c>
      <c r="T66" s="11">
        <f t="shared" si="4"/>
        <v>2070000</v>
      </c>
      <c r="U66" s="14">
        <v>45486</v>
      </c>
      <c r="V66" s="17">
        <v>1</v>
      </c>
      <c r="W66" s="11"/>
      <c r="X66" s="11"/>
      <c r="Y66" s="29" t="s">
        <v>25</v>
      </c>
      <c r="Z66" s="39"/>
    </row>
    <row r="67" spans="3:26" ht="126.75" customHeight="1" x14ac:dyDescent="0.25">
      <c r="C67" s="39"/>
      <c r="D67" s="22">
        <v>59</v>
      </c>
      <c r="E67" s="23" t="s">
        <v>41</v>
      </c>
      <c r="F67" s="11" t="s">
        <v>587</v>
      </c>
      <c r="G67" s="11" t="s">
        <v>585</v>
      </c>
      <c r="H67" s="11" t="s">
        <v>586</v>
      </c>
      <c r="I67" s="11" t="s">
        <v>146</v>
      </c>
      <c r="J67" s="11"/>
      <c r="K67" s="11" t="s">
        <v>19</v>
      </c>
      <c r="L67" s="11" t="s">
        <v>59</v>
      </c>
      <c r="M67" s="12" t="s">
        <v>164</v>
      </c>
      <c r="N67" s="11" t="s">
        <v>141</v>
      </c>
      <c r="O67" s="13" t="s">
        <v>142</v>
      </c>
      <c r="P67" s="11" t="s">
        <v>165</v>
      </c>
      <c r="Q67" s="17">
        <v>140</v>
      </c>
      <c r="R67" s="11">
        <v>85000</v>
      </c>
      <c r="S67" s="11">
        <v>75000</v>
      </c>
      <c r="T67" s="11">
        <f t="shared" si="4"/>
        <v>10500000</v>
      </c>
      <c r="U67" s="14">
        <v>45490</v>
      </c>
      <c r="V67" s="17">
        <v>1</v>
      </c>
      <c r="W67" s="11"/>
      <c r="X67" s="11"/>
      <c r="Y67" s="29" t="s">
        <v>25</v>
      </c>
      <c r="Z67" s="39"/>
    </row>
    <row r="68" spans="3:26" ht="126.75" customHeight="1" x14ac:dyDescent="0.25">
      <c r="C68" s="39"/>
      <c r="D68" s="22">
        <v>60</v>
      </c>
      <c r="E68" s="23" t="s">
        <v>41</v>
      </c>
      <c r="F68" s="31" t="s">
        <v>555</v>
      </c>
      <c r="G68" s="31" t="s">
        <v>556</v>
      </c>
      <c r="H68" s="31" t="s">
        <v>557</v>
      </c>
      <c r="I68" s="31" t="s">
        <v>558</v>
      </c>
      <c r="J68" s="11"/>
      <c r="K68" s="11" t="s">
        <v>19</v>
      </c>
      <c r="L68" s="11" t="s">
        <v>59</v>
      </c>
      <c r="M68" s="12" t="s">
        <v>168</v>
      </c>
      <c r="N68" s="11" t="s">
        <v>166</v>
      </c>
      <c r="O68" s="13" t="s">
        <v>167</v>
      </c>
      <c r="P68" s="11" t="s">
        <v>150</v>
      </c>
      <c r="Q68" s="17">
        <v>10</v>
      </c>
      <c r="R68" s="11">
        <v>266000</v>
      </c>
      <c r="S68" s="11">
        <v>266000</v>
      </c>
      <c r="T68" s="11">
        <f t="shared" si="4"/>
        <v>2660000</v>
      </c>
      <c r="U68" s="14">
        <v>45492</v>
      </c>
      <c r="V68" s="17">
        <v>3</v>
      </c>
      <c r="W68" s="11"/>
      <c r="X68" s="11"/>
      <c r="Y68" s="29" t="s">
        <v>60</v>
      </c>
      <c r="Z68" s="39"/>
    </row>
    <row r="69" spans="3:26" ht="126.75" customHeight="1" x14ac:dyDescent="0.25">
      <c r="C69" s="39"/>
      <c r="D69" s="22">
        <v>61</v>
      </c>
      <c r="E69" s="23" t="s">
        <v>41</v>
      </c>
      <c r="F69" s="31" t="s">
        <v>555</v>
      </c>
      <c r="G69" s="31" t="s">
        <v>556</v>
      </c>
      <c r="H69" s="31" t="s">
        <v>557</v>
      </c>
      <c r="I69" s="31" t="s">
        <v>558</v>
      </c>
      <c r="J69" s="11"/>
      <c r="K69" s="11" t="s">
        <v>19</v>
      </c>
      <c r="L69" s="11" t="s">
        <v>59</v>
      </c>
      <c r="M69" s="12" t="s">
        <v>169</v>
      </c>
      <c r="N69" s="11" t="s">
        <v>170</v>
      </c>
      <c r="O69" s="13" t="s">
        <v>171</v>
      </c>
      <c r="P69" s="11" t="s">
        <v>150</v>
      </c>
      <c r="Q69" s="17">
        <v>5</v>
      </c>
      <c r="R69" s="11">
        <v>550000</v>
      </c>
      <c r="S69" s="11">
        <v>370000</v>
      </c>
      <c r="T69" s="11">
        <f t="shared" si="4"/>
        <v>1850000</v>
      </c>
      <c r="U69" s="14">
        <v>45492</v>
      </c>
      <c r="V69" s="17">
        <v>5</v>
      </c>
      <c r="W69" s="11"/>
      <c r="X69" s="11"/>
      <c r="Y69" s="29" t="s">
        <v>60</v>
      </c>
      <c r="Z69" s="39"/>
    </row>
    <row r="70" spans="3:26" ht="126.75" customHeight="1" x14ac:dyDescent="0.25">
      <c r="C70" s="39"/>
      <c r="D70" s="22">
        <v>62</v>
      </c>
      <c r="E70" s="23" t="s">
        <v>41</v>
      </c>
      <c r="F70" s="11" t="s">
        <v>584</v>
      </c>
      <c r="G70" s="11" t="s">
        <v>583</v>
      </c>
      <c r="H70" s="11" t="s">
        <v>582</v>
      </c>
      <c r="I70" s="11" t="s">
        <v>172</v>
      </c>
      <c r="J70" s="11"/>
      <c r="K70" s="11" t="s">
        <v>24</v>
      </c>
      <c r="L70" s="11" t="s">
        <v>59</v>
      </c>
      <c r="M70" s="12" t="s">
        <v>175</v>
      </c>
      <c r="N70" s="11" t="s">
        <v>173</v>
      </c>
      <c r="O70" s="13" t="s">
        <v>174</v>
      </c>
      <c r="P70" s="11" t="s">
        <v>72</v>
      </c>
      <c r="Q70" s="17">
        <v>1</v>
      </c>
      <c r="R70" s="11">
        <v>1628100</v>
      </c>
      <c r="S70" s="11">
        <v>1682000</v>
      </c>
      <c r="T70" s="11">
        <f t="shared" si="4"/>
        <v>1682000</v>
      </c>
      <c r="U70" s="14">
        <v>45494</v>
      </c>
      <c r="V70" s="17">
        <v>5</v>
      </c>
      <c r="W70" s="11"/>
      <c r="X70" s="11"/>
      <c r="Y70" s="29" t="s">
        <v>27</v>
      </c>
      <c r="Z70" s="39"/>
    </row>
    <row r="71" spans="3:26" ht="126.75" customHeight="1" x14ac:dyDescent="0.25">
      <c r="C71" s="39"/>
      <c r="D71" s="22">
        <v>63</v>
      </c>
      <c r="E71" s="23" t="s">
        <v>41</v>
      </c>
      <c r="F71" s="31" t="s">
        <v>578</v>
      </c>
      <c r="G71" s="31" t="s">
        <v>579</v>
      </c>
      <c r="H71" s="31" t="s">
        <v>581</v>
      </c>
      <c r="I71" s="31" t="s">
        <v>580</v>
      </c>
      <c r="J71" s="11"/>
      <c r="K71" s="11" t="s">
        <v>19</v>
      </c>
      <c r="L71" s="11" t="s">
        <v>59</v>
      </c>
      <c r="M71" s="12" t="s">
        <v>177</v>
      </c>
      <c r="N71" s="11" t="s">
        <v>176</v>
      </c>
      <c r="O71" s="13" t="s">
        <v>178</v>
      </c>
      <c r="P71" s="11" t="s">
        <v>22</v>
      </c>
      <c r="Q71" s="17">
        <v>1000</v>
      </c>
      <c r="R71" s="11">
        <v>3500</v>
      </c>
      <c r="S71" s="11">
        <v>2399</v>
      </c>
      <c r="T71" s="11">
        <f t="shared" si="4"/>
        <v>2399000</v>
      </c>
      <c r="U71" s="14">
        <v>45498</v>
      </c>
      <c r="V71" s="17">
        <v>5</v>
      </c>
      <c r="W71" s="11"/>
      <c r="X71" s="11"/>
      <c r="Y71" s="29" t="s">
        <v>60</v>
      </c>
      <c r="Z71" s="39"/>
    </row>
    <row r="72" spans="3:26" ht="126.75" customHeight="1" x14ac:dyDescent="0.25">
      <c r="C72" s="39"/>
      <c r="D72" s="22">
        <v>64</v>
      </c>
      <c r="E72" s="23" t="s">
        <v>41</v>
      </c>
      <c r="F72" s="11" t="s">
        <v>577</v>
      </c>
      <c r="G72" s="11" t="s">
        <v>575</v>
      </c>
      <c r="H72" s="11" t="s">
        <v>576</v>
      </c>
      <c r="I72" s="11" t="s">
        <v>179</v>
      </c>
      <c r="J72" s="11"/>
      <c r="K72" s="11" t="s">
        <v>19</v>
      </c>
      <c r="L72" s="11" t="s">
        <v>59</v>
      </c>
      <c r="M72" s="12" t="s">
        <v>182</v>
      </c>
      <c r="N72" s="11" t="s">
        <v>180</v>
      </c>
      <c r="O72" s="13" t="s">
        <v>181</v>
      </c>
      <c r="P72" s="11" t="s">
        <v>22</v>
      </c>
      <c r="Q72" s="17">
        <v>10</v>
      </c>
      <c r="R72" s="11">
        <v>65000</v>
      </c>
      <c r="S72" s="11">
        <v>32000</v>
      </c>
      <c r="T72" s="11">
        <f t="shared" si="4"/>
        <v>320000</v>
      </c>
      <c r="U72" s="14">
        <v>45500</v>
      </c>
      <c r="V72" s="17">
        <v>5</v>
      </c>
      <c r="W72" s="11"/>
      <c r="X72" s="11"/>
      <c r="Y72" s="29" t="s">
        <v>60</v>
      </c>
      <c r="Z72" s="39"/>
    </row>
    <row r="73" spans="3:26" ht="126.75" customHeight="1" x14ac:dyDescent="0.25">
      <c r="C73" s="39"/>
      <c r="D73" s="22">
        <v>65</v>
      </c>
      <c r="E73" s="23" t="s">
        <v>41</v>
      </c>
      <c r="F73" s="31" t="s">
        <v>555</v>
      </c>
      <c r="G73" s="31" t="s">
        <v>556</v>
      </c>
      <c r="H73" s="31" t="s">
        <v>557</v>
      </c>
      <c r="I73" s="31" t="s">
        <v>558</v>
      </c>
      <c r="J73" s="11"/>
      <c r="K73" s="11" t="s">
        <v>19</v>
      </c>
      <c r="L73" s="11" t="s">
        <v>59</v>
      </c>
      <c r="M73" s="12" t="s">
        <v>185</v>
      </c>
      <c r="N73" s="11" t="s">
        <v>183</v>
      </c>
      <c r="O73" s="13" t="s">
        <v>184</v>
      </c>
      <c r="P73" s="11" t="s">
        <v>150</v>
      </c>
      <c r="Q73" s="17">
        <v>20</v>
      </c>
      <c r="R73" s="11">
        <v>45000</v>
      </c>
      <c r="S73" s="11">
        <v>36563</v>
      </c>
      <c r="T73" s="11">
        <f t="shared" si="4"/>
        <v>731260</v>
      </c>
      <c r="U73" s="14">
        <v>45500</v>
      </c>
      <c r="V73" s="17"/>
      <c r="W73" s="11"/>
      <c r="X73" s="11"/>
      <c r="Y73" s="29" t="s">
        <v>25</v>
      </c>
      <c r="Z73" s="39"/>
    </row>
    <row r="74" spans="3:26" ht="126.75" customHeight="1" x14ac:dyDescent="0.25">
      <c r="C74" s="39"/>
      <c r="D74" s="22">
        <v>66</v>
      </c>
      <c r="E74" s="23" t="s">
        <v>41</v>
      </c>
      <c r="F74" s="31" t="s">
        <v>495</v>
      </c>
      <c r="G74" s="31" t="s">
        <v>496</v>
      </c>
      <c r="H74" s="31" t="s">
        <v>497</v>
      </c>
      <c r="I74" s="31" t="s">
        <v>498</v>
      </c>
      <c r="J74" s="11"/>
      <c r="K74" s="11" t="s">
        <v>19</v>
      </c>
      <c r="L74" s="11" t="s">
        <v>69</v>
      </c>
      <c r="M74" s="12" t="s">
        <v>186</v>
      </c>
      <c r="N74" s="11" t="s">
        <v>147</v>
      </c>
      <c r="O74" s="13" t="s">
        <v>152</v>
      </c>
      <c r="P74" s="11" t="s">
        <v>22</v>
      </c>
      <c r="Q74" s="17">
        <v>250</v>
      </c>
      <c r="R74" s="11">
        <v>2000</v>
      </c>
      <c r="S74" s="11">
        <v>1950</v>
      </c>
      <c r="T74" s="11">
        <f t="shared" si="4"/>
        <v>487500</v>
      </c>
      <c r="U74" s="14">
        <v>45500</v>
      </c>
      <c r="V74" s="17"/>
      <c r="W74" s="11"/>
      <c r="X74" s="11"/>
      <c r="Y74" s="29" t="s">
        <v>25</v>
      </c>
      <c r="Z74" s="39"/>
    </row>
    <row r="75" spans="3:26" ht="126.75" customHeight="1" x14ac:dyDescent="0.25">
      <c r="C75" s="39"/>
      <c r="D75" s="22">
        <v>67</v>
      </c>
      <c r="E75" s="23" t="s">
        <v>41</v>
      </c>
      <c r="F75" s="31" t="s">
        <v>499</v>
      </c>
      <c r="G75" s="31" t="s">
        <v>500</v>
      </c>
      <c r="H75" s="31" t="s">
        <v>501</v>
      </c>
      <c r="I75" s="31" t="s">
        <v>502</v>
      </c>
      <c r="J75" s="11"/>
      <c r="K75" s="11" t="s">
        <v>19</v>
      </c>
      <c r="L75" s="11" t="s">
        <v>69</v>
      </c>
      <c r="M75" s="12" t="s">
        <v>187</v>
      </c>
      <c r="N75" s="11" t="s">
        <v>147</v>
      </c>
      <c r="O75" s="13" t="s">
        <v>152</v>
      </c>
      <c r="P75" s="11" t="s">
        <v>22</v>
      </c>
      <c r="Q75" s="17">
        <v>400</v>
      </c>
      <c r="R75" s="11">
        <v>2300</v>
      </c>
      <c r="S75" s="11">
        <v>2200</v>
      </c>
      <c r="T75" s="11">
        <f t="shared" si="4"/>
        <v>880000</v>
      </c>
      <c r="U75" s="14">
        <v>45500</v>
      </c>
      <c r="V75" s="17">
        <v>3</v>
      </c>
      <c r="W75" s="11"/>
      <c r="X75" s="11"/>
      <c r="Y75" s="29" t="s">
        <v>25</v>
      </c>
      <c r="Z75" s="39"/>
    </row>
    <row r="76" spans="3:26" ht="126.75" customHeight="1" x14ac:dyDescent="0.25">
      <c r="C76" s="39"/>
      <c r="D76" s="22">
        <v>68</v>
      </c>
      <c r="E76" s="23" t="s">
        <v>41</v>
      </c>
      <c r="F76" s="11" t="s">
        <v>577</v>
      </c>
      <c r="G76" s="11" t="s">
        <v>575</v>
      </c>
      <c r="H76" s="11" t="s">
        <v>576</v>
      </c>
      <c r="I76" s="11" t="s">
        <v>179</v>
      </c>
      <c r="J76" s="11" t="s">
        <v>188</v>
      </c>
      <c r="K76" s="11" t="s">
        <v>19</v>
      </c>
      <c r="L76" s="11" t="s">
        <v>69</v>
      </c>
      <c r="M76" s="12" t="s">
        <v>189</v>
      </c>
      <c r="N76" s="11" t="s">
        <v>180</v>
      </c>
      <c r="O76" s="13" t="s">
        <v>181</v>
      </c>
      <c r="P76" s="11" t="s">
        <v>22</v>
      </c>
      <c r="Q76" s="17">
        <v>30</v>
      </c>
      <c r="R76" s="11">
        <v>20000</v>
      </c>
      <c r="S76" s="11">
        <v>9900</v>
      </c>
      <c r="T76" s="11">
        <f t="shared" si="4"/>
        <v>297000</v>
      </c>
      <c r="U76" s="14">
        <v>45501</v>
      </c>
      <c r="V76" s="17">
        <v>3</v>
      </c>
      <c r="W76" s="11"/>
      <c r="X76" s="11"/>
      <c r="Y76" s="29" t="s">
        <v>25</v>
      </c>
      <c r="Z76" s="39"/>
    </row>
    <row r="77" spans="3:26" ht="126.75" customHeight="1" x14ac:dyDescent="0.25">
      <c r="C77" s="39"/>
      <c r="D77" s="22">
        <v>69</v>
      </c>
      <c r="E77" s="23" t="s">
        <v>41</v>
      </c>
      <c r="F77" s="11" t="s">
        <v>574</v>
      </c>
      <c r="G77" s="11" t="s">
        <v>572</v>
      </c>
      <c r="H77" s="11" t="s">
        <v>573</v>
      </c>
      <c r="I77" s="11" t="s">
        <v>190</v>
      </c>
      <c r="J77" s="11"/>
      <c r="K77" s="11" t="s">
        <v>19</v>
      </c>
      <c r="L77" s="11" t="s">
        <v>69</v>
      </c>
      <c r="M77" s="12" t="s">
        <v>191</v>
      </c>
      <c r="N77" s="11" t="s">
        <v>147</v>
      </c>
      <c r="O77" s="13" t="s">
        <v>152</v>
      </c>
      <c r="P77" s="11" t="s">
        <v>150</v>
      </c>
      <c r="Q77" s="17">
        <v>13</v>
      </c>
      <c r="R77" s="11">
        <v>30000</v>
      </c>
      <c r="S77" s="11">
        <v>29000</v>
      </c>
      <c r="T77" s="11">
        <f t="shared" si="4"/>
        <v>377000</v>
      </c>
      <c r="U77" s="14">
        <v>45501</v>
      </c>
      <c r="V77" s="17">
        <v>3</v>
      </c>
      <c r="W77" s="11"/>
      <c r="X77" s="11"/>
      <c r="Y77" s="29" t="s">
        <v>25</v>
      </c>
      <c r="Z77" s="39"/>
    </row>
    <row r="78" spans="3:26" ht="126.75" customHeight="1" x14ac:dyDescent="0.25">
      <c r="C78" s="39"/>
      <c r="D78" s="22">
        <v>70</v>
      </c>
      <c r="E78" s="23" t="s">
        <v>41</v>
      </c>
      <c r="F78" s="11" t="s">
        <v>571</v>
      </c>
      <c r="G78" s="11" t="s">
        <v>570</v>
      </c>
      <c r="H78" s="11" t="s">
        <v>516</v>
      </c>
      <c r="I78" s="11" t="s">
        <v>192</v>
      </c>
      <c r="J78" s="11"/>
      <c r="K78" s="11" t="s">
        <v>19</v>
      </c>
      <c r="L78" s="11" t="s">
        <v>69</v>
      </c>
      <c r="M78" s="12" t="s">
        <v>193</v>
      </c>
      <c r="N78" s="11" t="s">
        <v>147</v>
      </c>
      <c r="O78" s="13" t="s">
        <v>152</v>
      </c>
      <c r="P78" s="11" t="s">
        <v>130</v>
      </c>
      <c r="Q78" s="17">
        <v>25</v>
      </c>
      <c r="R78" s="11">
        <v>18000</v>
      </c>
      <c r="S78" s="11">
        <v>16000</v>
      </c>
      <c r="T78" s="11">
        <f t="shared" si="4"/>
        <v>400000</v>
      </c>
      <c r="U78" s="14">
        <v>45501</v>
      </c>
      <c r="V78" s="17">
        <v>3</v>
      </c>
      <c r="W78" s="11"/>
      <c r="X78" s="11"/>
      <c r="Y78" s="29" t="s">
        <v>25</v>
      </c>
      <c r="Z78" s="39"/>
    </row>
    <row r="79" spans="3:26" ht="126.75" customHeight="1" x14ac:dyDescent="0.25">
      <c r="C79" s="39"/>
      <c r="D79" s="22">
        <v>71</v>
      </c>
      <c r="E79" s="23" t="s">
        <v>41</v>
      </c>
      <c r="F79" s="11" t="s">
        <v>194</v>
      </c>
      <c r="G79" s="11" t="s">
        <v>568</v>
      </c>
      <c r="H79" s="11" t="s">
        <v>569</v>
      </c>
      <c r="I79" s="11" t="s">
        <v>194</v>
      </c>
      <c r="J79" s="11"/>
      <c r="K79" s="11" t="s">
        <v>19</v>
      </c>
      <c r="L79" s="11" t="s">
        <v>69</v>
      </c>
      <c r="M79" s="12" t="s">
        <v>195</v>
      </c>
      <c r="N79" s="11" t="s">
        <v>147</v>
      </c>
      <c r="O79" s="13" t="s">
        <v>152</v>
      </c>
      <c r="P79" s="11" t="s">
        <v>22</v>
      </c>
      <c r="Q79" s="17">
        <v>75</v>
      </c>
      <c r="R79" s="11">
        <v>4500</v>
      </c>
      <c r="S79" s="11">
        <v>4300</v>
      </c>
      <c r="T79" s="11">
        <f t="shared" si="4"/>
        <v>322500</v>
      </c>
      <c r="U79" s="14">
        <v>45501</v>
      </c>
      <c r="V79" s="17">
        <v>3</v>
      </c>
      <c r="W79" s="11"/>
      <c r="X79" s="11"/>
      <c r="Y79" s="29" t="s">
        <v>25</v>
      </c>
      <c r="Z79" s="39"/>
    </row>
    <row r="80" spans="3:26" ht="126.75" customHeight="1" x14ac:dyDescent="0.25">
      <c r="C80" s="39"/>
      <c r="D80" s="22">
        <v>72</v>
      </c>
      <c r="E80" s="23" t="s">
        <v>41</v>
      </c>
      <c r="F80" s="11" t="s">
        <v>567</v>
      </c>
      <c r="G80" s="11" t="s">
        <v>565</v>
      </c>
      <c r="H80" s="11" t="s">
        <v>566</v>
      </c>
      <c r="I80" s="11" t="s">
        <v>196</v>
      </c>
      <c r="J80" s="11"/>
      <c r="K80" s="11" t="s">
        <v>19</v>
      </c>
      <c r="L80" s="11" t="s">
        <v>69</v>
      </c>
      <c r="M80" s="12" t="s">
        <v>197</v>
      </c>
      <c r="N80" s="11" t="s">
        <v>147</v>
      </c>
      <c r="O80" s="13" t="s">
        <v>152</v>
      </c>
      <c r="P80" s="11" t="s">
        <v>150</v>
      </c>
      <c r="Q80" s="17">
        <v>15</v>
      </c>
      <c r="R80" s="11">
        <v>24500</v>
      </c>
      <c r="S80" s="11">
        <v>22000</v>
      </c>
      <c r="T80" s="11">
        <f t="shared" si="4"/>
        <v>330000</v>
      </c>
      <c r="U80" s="14">
        <v>45501</v>
      </c>
      <c r="V80" s="17">
        <v>1</v>
      </c>
      <c r="W80" s="11"/>
      <c r="X80" s="11"/>
      <c r="Y80" s="29" t="s">
        <v>25</v>
      </c>
      <c r="Z80" s="39"/>
    </row>
    <row r="81" spans="3:26" ht="126.75" customHeight="1" x14ac:dyDescent="0.25">
      <c r="C81" s="39"/>
      <c r="D81" s="22">
        <v>73</v>
      </c>
      <c r="E81" s="23" t="s">
        <v>41</v>
      </c>
      <c r="F81" s="11" t="s">
        <v>564</v>
      </c>
      <c r="G81" s="11" t="s">
        <v>563</v>
      </c>
      <c r="H81" s="11" t="s">
        <v>562</v>
      </c>
      <c r="I81" s="11" t="s">
        <v>198</v>
      </c>
      <c r="J81" s="11" t="s">
        <v>188</v>
      </c>
      <c r="K81" s="11" t="s">
        <v>19</v>
      </c>
      <c r="L81" s="11" t="s">
        <v>59</v>
      </c>
      <c r="M81" s="12" t="s">
        <v>201</v>
      </c>
      <c r="N81" s="11" t="s">
        <v>199</v>
      </c>
      <c r="O81" s="13" t="s">
        <v>200</v>
      </c>
      <c r="P81" s="11" t="s">
        <v>130</v>
      </c>
      <c r="Q81" s="17">
        <v>15</v>
      </c>
      <c r="R81" s="11">
        <v>50000</v>
      </c>
      <c r="S81" s="11">
        <v>21212</v>
      </c>
      <c r="T81" s="11">
        <f t="shared" si="4"/>
        <v>318180</v>
      </c>
      <c r="U81" s="14">
        <v>45504</v>
      </c>
      <c r="V81" s="17">
        <v>3</v>
      </c>
      <c r="W81" s="11"/>
      <c r="X81" s="11"/>
      <c r="Y81" s="29" t="s">
        <v>25</v>
      </c>
      <c r="Z81" s="39"/>
    </row>
    <row r="82" spans="3:26" ht="126.75" customHeight="1" x14ac:dyDescent="0.25">
      <c r="C82" s="39"/>
      <c r="D82" s="22">
        <v>74</v>
      </c>
      <c r="E82" s="23" t="s">
        <v>41</v>
      </c>
      <c r="F82" s="11" t="s">
        <v>202</v>
      </c>
      <c r="G82" s="11" t="s">
        <v>561</v>
      </c>
      <c r="H82" s="11" t="s">
        <v>559</v>
      </c>
      <c r="I82" s="11" t="s">
        <v>560</v>
      </c>
      <c r="J82" s="11"/>
      <c r="K82" s="11" t="s">
        <v>19</v>
      </c>
      <c r="L82" s="11" t="s">
        <v>59</v>
      </c>
      <c r="M82" s="12" t="s">
        <v>203</v>
      </c>
      <c r="N82" s="11" t="s">
        <v>64</v>
      </c>
      <c r="O82" s="13" t="s">
        <v>65</v>
      </c>
      <c r="P82" s="11" t="s">
        <v>22</v>
      </c>
      <c r="Q82" s="17">
        <v>75</v>
      </c>
      <c r="R82" s="11">
        <v>5000</v>
      </c>
      <c r="S82" s="11">
        <v>3555</v>
      </c>
      <c r="T82" s="11">
        <f t="shared" si="4"/>
        <v>266625</v>
      </c>
      <c r="U82" s="14">
        <v>45504</v>
      </c>
      <c r="V82" s="17">
        <v>3</v>
      </c>
      <c r="W82" s="11"/>
      <c r="X82" s="11"/>
      <c r="Y82" s="29" t="s">
        <v>25</v>
      </c>
      <c r="Z82" s="39"/>
    </row>
    <row r="83" spans="3:26" ht="126.75" customHeight="1" x14ac:dyDescent="0.25">
      <c r="C83" s="39"/>
      <c r="D83" s="22">
        <v>75</v>
      </c>
      <c r="E83" s="23" t="s">
        <v>41</v>
      </c>
      <c r="F83" s="31" t="s">
        <v>555</v>
      </c>
      <c r="G83" s="31" t="s">
        <v>556</v>
      </c>
      <c r="H83" s="31" t="s">
        <v>557</v>
      </c>
      <c r="I83" s="31" t="s">
        <v>558</v>
      </c>
      <c r="J83" s="11"/>
      <c r="K83" s="11" t="s">
        <v>19</v>
      </c>
      <c r="L83" s="11" t="s">
        <v>69</v>
      </c>
      <c r="M83" s="12" t="s">
        <v>204</v>
      </c>
      <c r="N83" s="11" t="s">
        <v>147</v>
      </c>
      <c r="O83" s="13" t="s">
        <v>152</v>
      </c>
      <c r="P83" s="11" t="s">
        <v>150</v>
      </c>
      <c r="Q83" s="17">
        <v>133</v>
      </c>
      <c r="R83" s="11">
        <v>50000</v>
      </c>
      <c r="S83" s="11">
        <v>39000</v>
      </c>
      <c r="T83" s="11">
        <f t="shared" si="4"/>
        <v>5187000</v>
      </c>
      <c r="U83" s="14">
        <v>45504</v>
      </c>
      <c r="V83" s="17">
        <v>3</v>
      </c>
      <c r="W83" s="11"/>
      <c r="X83" s="11"/>
      <c r="Y83" s="29" t="s">
        <v>60</v>
      </c>
      <c r="Z83" s="39"/>
    </row>
    <row r="84" spans="3:26" ht="126.75" customHeight="1" x14ac:dyDescent="0.25">
      <c r="C84" s="39"/>
      <c r="D84" s="22">
        <v>76</v>
      </c>
      <c r="E84" s="23" t="s">
        <v>41</v>
      </c>
      <c r="F84" s="11" t="s">
        <v>493</v>
      </c>
      <c r="G84" s="11" t="s">
        <v>492</v>
      </c>
      <c r="H84" s="11" t="s">
        <v>491</v>
      </c>
      <c r="I84" s="11" t="s">
        <v>205</v>
      </c>
      <c r="J84" s="11"/>
      <c r="K84" s="11" t="s">
        <v>19</v>
      </c>
      <c r="L84" s="11" t="s">
        <v>59</v>
      </c>
      <c r="M84" s="12" t="s">
        <v>208</v>
      </c>
      <c r="N84" s="11" t="s">
        <v>206</v>
      </c>
      <c r="O84" s="13" t="s">
        <v>207</v>
      </c>
      <c r="P84" s="11" t="s">
        <v>72</v>
      </c>
      <c r="Q84" s="17">
        <v>1</v>
      </c>
      <c r="R84" s="11">
        <v>400000</v>
      </c>
      <c r="S84" s="11">
        <v>400000</v>
      </c>
      <c r="T84" s="11">
        <f t="shared" si="4"/>
        <v>400000</v>
      </c>
      <c r="U84" s="14">
        <v>45509</v>
      </c>
      <c r="V84" s="17">
        <v>5</v>
      </c>
      <c r="W84" s="11"/>
      <c r="X84" s="11"/>
      <c r="Y84" s="29" t="s">
        <v>60</v>
      </c>
      <c r="Z84" s="39"/>
    </row>
    <row r="85" spans="3:26" ht="126.75" customHeight="1" x14ac:dyDescent="0.25">
      <c r="C85" s="39"/>
      <c r="D85" s="22">
        <v>77</v>
      </c>
      <c r="E85" s="23" t="s">
        <v>41</v>
      </c>
      <c r="F85" s="11" t="s">
        <v>552</v>
      </c>
      <c r="G85" s="11" t="s">
        <v>553</v>
      </c>
      <c r="H85" s="11" t="s">
        <v>554</v>
      </c>
      <c r="I85" s="11" t="s">
        <v>267</v>
      </c>
      <c r="J85" s="11"/>
      <c r="K85" s="11" t="s">
        <v>19</v>
      </c>
      <c r="L85" s="11" t="s">
        <v>59</v>
      </c>
      <c r="M85" s="12" t="s">
        <v>268</v>
      </c>
      <c r="N85" s="11" t="s">
        <v>269</v>
      </c>
      <c r="O85" s="13" t="s">
        <v>270</v>
      </c>
      <c r="P85" s="11" t="s">
        <v>22</v>
      </c>
      <c r="Q85" s="17">
        <v>98</v>
      </c>
      <c r="R85" s="11">
        <v>15000</v>
      </c>
      <c r="S85" s="11">
        <v>7985</v>
      </c>
      <c r="T85" s="11">
        <f t="shared" si="4"/>
        <v>782530</v>
      </c>
      <c r="U85" s="14">
        <v>45511</v>
      </c>
      <c r="V85" s="17">
        <v>2</v>
      </c>
      <c r="W85" s="11"/>
      <c r="X85" s="11"/>
      <c r="Y85" s="29" t="s">
        <v>25</v>
      </c>
      <c r="Z85" s="39"/>
    </row>
    <row r="86" spans="3:26" ht="126.75" customHeight="1" x14ac:dyDescent="0.25">
      <c r="C86" s="39"/>
      <c r="D86" s="22">
        <v>78</v>
      </c>
      <c r="E86" s="23" t="s">
        <v>41</v>
      </c>
      <c r="F86" s="31" t="s">
        <v>548</v>
      </c>
      <c r="G86" s="31" t="s">
        <v>549</v>
      </c>
      <c r="H86" s="31" t="s">
        <v>550</v>
      </c>
      <c r="I86" s="31" t="s">
        <v>551</v>
      </c>
      <c r="J86" s="11"/>
      <c r="K86" s="11" t="s">
        <v>19</v>
      </c>
      <c r="L86" s="11" t="s">
        <v>69</v>
      </c>
      <c r="M86" s="12" t="s">
        <v>272</v>
      </c>
      <c r="N86" s="11" t="s">
        <v>271</v>
      </c>
      <c r="O86" s="13" t="s">
        <v>273</v>
      </c>
      <c r="P86" s="11" t="s">
        <v>22</v>
      </c>
      <c r="Q86" s="17">
        <v>28</v>
      </c>
      <c r="R86" s="11">
        <v>607000</v>
      </c>
      <c r="S86" s="11">
        <v>550000</v>
      </c>
      <c r="T86" s="11">
        <f t="shared" si="4"/>
        <v>15400000</v>
      </c>
      <c r="U86" s="14">
        <v>45511</v>
      </c>
      <c r="V86" s="17">
        <v>1</v>
      </c>
      <c r="W86" s="11"/>
      <c r="X86" s="11"/>
      <c r="Y86" s="29" t="s">
        <v>25</v>
      </c>
      <c r="Z86" s="39"/>
    </row>
    <row r="87" spans="3:26" ht="126.75" customHeight="1" x14ac:dyDescent="0.25">
      <c r="C87" s="39"/>
      <c r="D87" s="22">
        <v>79</v>
      </c>
      <c r="E87" s="23" t="s">
        <v>41</v>
      </c>
      <c r="F87" s="11" t="s">
        <v>547</v>
      </c>
      <c r="G87" s="11" t="s">
        <v>546</v>
      </c>
      <c r="H87" s="11" t="s">
        <v>545</v>
      </c>
      <c r="I87" s="11" t="s">
        <v>274</v>
      </c>
      <c r="J87" s="11"/>
      <c r="K87" s="11" t="s">
        <v>19</v>
      </c>
      <c r="L87" s="11" t="s">
        <v>59</v>
      </c>
      <c r="M87" s="12" t="s">
        <v>275</v>
      </c>
      <c r="N87" s="11" t="s">
        <v>147</v>
      </c>
      <c r="O87" s="13" t="s">
        <v>152</v>
      </c>
      <c r="P87" s="11" t="s">
        <v>22</v>
      </c>
      <c r="Q87" s="17">
        <v>98</v>
      </c>
      <c r="R87" s="11">
        <v>10000</v>
      </c>
      <c r="S87" s="11">
        <v>7200</v>
      </c>
      <c r="T87" s="11">
        <f t="shared" si="4"/>
        <v>705600</v>
      </c>
      <c r="U87" s="14">
        <v>45511</v>
      </c>
      <c r="V87" s="17">
        <v>1</v>
      </c>
      <c r="W87" s="11"/>
      <c r="X87" s="11"/>
      <c r="Y87" s="29" t="s">
        <v>25</v>
      </c>
      <c r="Z87" s="39"/>
    </row>
    <row r="88" spans="3:26" ht="126.75" customHeight="1" x14ac:dyDescent="0.25">
      <c r="C88" s="39"/>
      <c r="D88" s="22">
        <v>80</v>
      </c>
      <c r="E88" s="23" t="s">
        <v>41</v>
      </c>
      <c r="F88" s="11" t="s">
        <v>544</v>
      </c>
      <c r="G88" s="11" t="s">
        <v>543</v>
      </c>
      <c r="H88" s="11" t="s">
        <v>542</v>
      </c>
      <c r="I88" s="11" t="s">
        <v>276</v>
      </c>
      <c r="J88" s="11"/>
      <c r="K88" s="11" t="s">
        <v>19</v>
      </c>
      <c r="L88" s="11" t="s">
        <v>59</v>
      </c>
      <c r="M88" s="12" t="s">
        <v>279</v>
      </c>
      <c r="N88" s="11" t="s">
        <v>277</v>
      </c>
      <c r="O88" s="13" t="s">
        <v>278</v>
      </c>
      <c r="P88" s="11" t="s">
        <v>22</v>
      </c>
      <c r="Q88" s="17">
        <v>98</v>
      </c>
      <c r="R88" s="11">
        <v>15000</v>
      </c>
      <c r="S88" s="11">
        <v>9200</v>
      </c>
      <c r="T88" s="11">
        <f t="shared" si="4"/>
        <v>901600</v>
      </c>
      <c r="U88" s="14">
        <v>45511</v>
      </c>
      <c r="V88" s="17">
        <v>3</v>
      </c>
      <c r="W88" s="11"/>
      <c r="X88" s="11"/>
      <c r="Y88" s="29" t="s">
        <v>25</v>
      </c>
      <c r="Z88" s="39"/>
    </row>
    <row r="89" spans="3:26" ht="126.75" customHeight="1" x14ac:dyDescent="0.25">
      <c r="C89" s="39"/>
      <c r="D89" s="22">
        <v>81</v>
      </c>
      <c r="E89" s="23" t="s">
        <v>41</v>
      </c>
      <c r="F89" s="11" t="s">
        <v>541</v>
      </c>
      <c r="G89" s="11" t="s">
        <v>539</v>
      </c>
      <c r="H89" s="11" t="s">
        <v>540</v>
      </c>
      <c r="I89" s="11" t="s">
        <v>280</v>
      </c>
      <c r="J89" s="11"/>
      <c r="K89" s="11" t="s">
        <v>19</v>
      </c>
      <c r="L89" s="11" t="s">
        <v>59</v>
      </c>
      <c r="M89" s="12" t="s">
        <v>281</v>
      </c>
      <c r="N89" s="11" t="s">
        <v>277</v>
      </c>
      <c r="O89" s="13" t="s">
        <v>278</v>
      </c>
      <c r="P89" s="11" t="s">
        <v>22</v>
      </c>
      <c r="Q89" s="17">
        <v>98</v>
      </c>
      <c r="R89" s="11">
        <v>10000</v>
      </c>
      <c r="S89" s="11">
        <v>4700</v>
      </c>
      <c r="T89" s="11">
        <f t="shared" si="4"/>
        <v>460600</v>
      </c>
      <c r="U89" s="14">
        <v>45511</v>
      </c>
      <c r="V89" s="17">
        <v>3</v>
      </c>
      <c r="W89" s="11"/>
      <c r="X89" s="11"/>
      <c r="Y89" s="29" t="s">
        <v>25</v>
      </c>
      <c r="Z89" s="39"/>
    </row>
    <row r="90" spans="3:26" ht="126.75" customHeight="1" x14ac:dyDescent="0.25">
      <c r="C90" s="39"/>
      <c r="D90" s="22">
        <v>82</v>
      </c>
      <c r="E90" s="23" t="s">
        <v>41</v>
      </c>
      <c r="F90" s="11" t="s">
        <v>538</v>
      </c>
      <c r="G90" s="11" t="s">
        <v>537</v>
      </c>
      <c r="H90" s="11" t="s">
        <v>536</v>
      </c>
      <c r="I90" s="11" t="s">
        <v>282</v>
      </c>
      <c r="J90" s="11"/>
      <c r="K90" s="11" t="s">
        <v>19</v>
      </c>
      <c r="L90" s="11" t="s">
        <v>59</v>
      </c>
      <c r="M90" s="12" t="s">
        <v>285</v>
      </c>
      <c r="N90" s="11" t="s">
        <v>283</v>
      </c>
      <c r="O90" s="13" t="s">
        <v>284</v>
      </c>
      <c r="P90" s="11" t="s">
        <v>22</v>
      </c>
      <c r="Q90" s="17">
        <v>50</v>
      </c>
      <c r="R90" s="11">
        <v>42600</v>
      </c>
      <c r="S90" s="11">
        <v>15000</v>
      </c>
      <c r="T90" s="11">
        <f t="shared" si="4"/>
        <v>750000</v>
      </c>
      <c r="U90" s="14">
        <v>45512</v>
      </c>
      <c r="V90" s="17">
        <v>5</v>
      </c>
      <c r="W90" s="11"/>
      <c r="X90" s="11"/>
      <c r="Y90" s="29" t="s">
        <v>60</v>
      </c>
      <c r="Z90" s="39"/>
    </row>
    <row r="91" spans="3:26" ht="126.75" customHeight="1" x14ac:dyDescent="0.25">
      <c r="C91" s="39"/>
      <c r="D91" s="22">
        <v>83</v>
      </c>
      <c r="E91" s="23" t="s">
        <v>41</v>
      </c>
      <c r="F91" s="11" t="s">
        <v>286</v>
      </c>
      <c r="G91" s="11" t="s">
        <v>535</v>
      </c>
      <c r="H91" s="11" t="s">
        <v>534</v>
      </c>
      <c r="I91" s="11" t="s">
        <v>286</v>
      </c>
      <c r="J91" s="11"/>
      <c r="K91" s="11" t="s">
        <v>19</v>
      </c>
      <c r="L91" s="11" t="s">
        <v>69</v>
      </c>
      <c r="M91" s="12" t="s">
        <v>287</v>
      </c>
      <c r="N91" s="11" t="s">
        <v>147</v>
      </c>
      <c r="O91" s="13" t="s">
        <v>152</v>
      </c>
      <c r="P91" s="11" t="s">
        <v>22</v>
      </c>
      <c r="Q91" s="17">
        <v>50</v>
      </c>
      <c r="R91" s="11">
        <v>44500</v>
      </c>
      <c r="S91" s="11">
        <v>42000</v>
      </c>
      <c r="T91" s="11">
        <f t="shared" si="4"/>
        <v>2100000</v>
      </c>
      <c r="U91" s="14">
        <v>45512</v>
      </c>
      <c r="V91" s="17">
        <v>3</v>
      </c>
      <c r="W91" s="11"/>
      <c r="X91" s="11"/>
      <c r="Y91" s="29" t="s">
        <v>60</v>
      </c>
      <c r="Z91" s="39"/>
    </row>
    <row r="92" spans="3:26" ht="126.75" customHeight="1" x14ac:dyDescent="0.25">
      <c r="C92" s="39"/>
      <c r="D92" s="22">
        <v>84</v>
      </c>
      <c r="E92" s="23" t="s">
        <v>41</v>
      </c>
      <c r="F92" s="31" t="s">
        <v>428</v>
      </c>
      <c r="G92" s="31" t="s">
        <v>429</v>
      </c>
      <c r="H92" s="31" t="s">
        <v>430</v>
      </c>
      <c r="I92" s="31" t="s">
        <v>37</v>
      </c>
      <c r="J92" s="11" t="s">
        <v>36</v>
      </c>
      <c r="K92" s="11" t="s">
        <v>19</v>
      </c>
      <c r="L92" s="11" t="s">
        <v>59</v>
      </c>
      <c r="M92" s="12" t="s">
        <v>290</v>
      </c>
      <c r="N92" s="11" t="s">
        <v>288</v>
      </c>
      <c r="O92" s="13" t="s">
        <v>289</v>
      </c>
      <c r="P92" s="11" t="s">
        <v>22</v>
      </c>
      <c r="Q92" s="17">
        <v>20</v>
      </c>
      <c r="R92" s="11">
        <v>850000</v>
      </c>
      <c r="S92" s="11">
        <v>850000</v>
      </c>
      <c r="T92" s="11">
        <f t="shared" si="4"/>
        <v>17000000</v>
      </c>
      <c r="U92" s="14">
        <v>45513</v>
      </c>
      <c r="V92" s="17">
        <v>30</v>
      </c>
      <c r="W92" s="11"/>
      <c r="X92" s="11"/>
      <c r="Y92" s="29" t="s">
        <v>25</v>
      </c>
      <c r="Z92" s="39"/>
    </row>
    <row r="93" spans="3:26" ht="126.75" customHeight="1" x14ac:dyDescent="0.25">
      <c r="C93" s="39"/>
      <c r="D93" s="22">
        <v>85</v>
      </c>
      <c r="E93" s="23" t="s">
        <v>41</v>
      </c>
      <c r="F93" s="11" t="s">
        <v>533</v>
      </c>
      <c r="G93" s="11" t="s">
        <v>532</v>
      </c>
      <c r="H93" s="11" t="s">
        <v>531</v>
      </c>
      <c r="I93" s="11" t="s">
        <v>291</v>
      </c>
      <c r="J93" s="11"/>
      <c r="K93" s="11" t="s">
        <v>19</v>
      </c>
      <c r="L93" s="11" t="s">
        <v>59</v>
      </c>
      <c r="M93" s="12" t="s">
        <v>293</v>
      </c>
      <c r="N93" s="11" t="s">
        <v>292</v>
      </c>
      <c r="O93" s="13" t="s">
        <v>294</v>
      </c>
      <c r="P93" s="11" t="s">
        <v>22</v>
      </c>
      <c r="Q93" s="17">
        <v>50</v>
      </c>
      <c r="R93" s="11">
        <v>55000</v>
      </c>
      <c r="S93" s="11">
        <v>19999</v>
      </c>
      <c r="T93" s="11">
        <f t="shared" si="4"/>
        <v>999950</v>
      </c>
      <c r="U93" s="14">
        <v>45513</v>
      </c>
      <c r="V93" s="17">
        <v>10</v>
      </c>
      <c r="W93" s="11"/>
      <c r="X93" s="11"/>
      <c r="Y93" s="29" t="s">
        <v>60</v>
      </c>
      <c r="Z93" s="39"/>
    </row>
    <row r="94" spans="3:26" ht="126.75" customHeight="1" x14ac:dyDescent="0.25">
      <c r="C94" s="39"/>
      <c r="D94" s="22">
        <v>86</v>
      </c>
      <c r="E94" s="23" t="s">
        <v>41</v>
      </c>
      <c r="F94" s="11" t="s">
        <v>530</v>
      </c>
      <c r="G94" s="11" t="s">
        <v>528</v>
      </c>
      <c r="H94" s="11" t="s">
        <v>529</v>
      </c>
      <c r="I94" s="11" t="s">
        <v>295</v>
      </c>
      <c r="J94" s="11"/>
      <c r="K94" s="11" t="s">
        <v>19</v>
      </c>
      <c r="L94" s="11" t="s">
        <v>59</v>
      </c>
      <c r="M94" s="12" t="s">
        <v>297</v>
      </c>
      <c r="N94" s="11" t="s">
        <v>296</v>
      </c>
      <c r="O94" s="13" t="s">
        <v>298</v>
      </c>
      <c r="P94" s="11" t="s">
        <v>165</v>
      </c>
      <c r="Q94" s="17">
        <v>98</v>
      </c>
      <c r="R94" s="11">
        <v>95000</v>
      </c>
      <c r="S94" s="11">
        <v>65000</v>
      </c>
      <c r="T94" s="11">
        <f t="shared" si="4"/>
        <v>6370000</v>
      </c>
      <c r="U94" s="14">
        <v>45520</v>
      </c>
      <c r="V94" s="17">
        <v>3</v>
      </c>
      <c r="W94" s="11"/>
      <c r="X94" s="11"/>
      <c r="Y94" s="29" t="s">
        <v>25</v>
      </c>
      <c r="Z94" s="39"/>
    </row>
    <row r="95" spans="3:26" ht="126.75" customHeight="1" x14ac:dyDescent="0.25">
      <c r="C95" s="39"/>
      <c r="D95" s="22">
        <v>87</v>
      </c>
      <c r="E95" s="23" t="s">
        <v>41</v>
      </c>
      <c r="F95" s="11" t="s">
        <v>527</v>
      </c>
      <c r="G95" s="11" t="s">
        <v>526</v>
      </c>
      <c r="H95" s="11" t="s">
        <v>525</v>
      </c>
      <c r="I95" s="11" t="s">
        <v>299</v>
      </c>
      <c r="J95" s="11"/>
      <c r="K95" s="11" t="s">
        <v>19</v>
      </c>
      <c r="L95" s="11" t="s">
        <v>69</v>
      </c>
      <c r="M95" s="12" t="s">
        <v>300</v>
      </c>
      <c r="N95" s="11" t="s">
        <v>147</v>
      </c>
      <c r="O95" s="13" t="s">
        <v>152</v>
      </c>
      <c r="P95" s="11" t="s">
        <v>22</v>
      </c>
      <c r="Q95" s="17">
        <v>84</v>
      </c>
      <c r="R95" s="11">
        <v>700000</v>
      </c>
      <c r="S95" s="11">
        <v>560001</v>
      </c>
      <c r="T95" s="11">
        <f t="shared" si="4"/>
        <v>47040084</v>
      </c>
      <c r="U95" s="14">
        <v>45521</v>
      </c>
      <c r="V95" s="17">
        <v>3</v>
      </c>
      <c r="W95" s="11"/>
      <c r="X95" s="11"/>
      <c r="Y95" s="29" t="s">
        <v>25</v>
      </c>
      <c r="Z95" s="39"/>
    </row>
    <row r="96" spans="3:26" ht="126.75" customHeight="1" x14ac:dyDescent="0.25">
      <c r="C96" s="39"/>
      <c r="D96" s="22">
        <v>88</v>
      </c>
      <c r="E96" s="23" t="s">
        <v>41</v>
      </c>
      <c r="F96" s="11" t="s">
        <v>524</v>
      </c>
      <c r="G96" s="11" t="s">
        <v>522</v>
      </c>
      <c r="H96" s="11" t="s">
        <v>523</v>
      </c>
      <c r="I96" s="11" t="s">
        <v>301</v>
      </c>
      <c r="J96" s="11"/>
      <c r="K96" s="11" t="s">
        <v>19</v>
      </c>
      <c r="L96" s="11" t="s">
        <v>59</v>
      </c>
      <c r="M96" s="12" t="s">
        <v>303</v>
      </c>
      <c r="N96" s="11" t="s">
        <v>302</v>
      </c>
      <c r="O96" s="13"/>
      <c r="P96" s="11" t="s">
        <v>22</v>
      </c>
      <c r="Q96" s="17">
        <v>26</v>
      </c>
      <c r="R96" s="11">
        <v>3750000</v>
      </c>
      <c r="S96" s="11">
        <v>1950000</v>
      </c>
      <c r="T96" s="11">
        <f t="shared" si="4"/>
        <v>50700000</v>
      </c>
      <c r="U96" s="14">
        <v>45521</v>
      </c>
      <c r="V96" s="17">
        <v>1</v>
      </c>
      <c r="W96" s="11"/>
      <c r="X96" s="11"/>
      <c r="Y96" s="29" t="s">
        <v>60</v>
      </c>
      <c r="Z96" s="39"/>
    </row>
    <row r="97" spans="3:26" ht="126.75" customHeight="1" x14ac:dyDescent="0.25">
      <c r="C97" s="39"/>
      <c r="D97" s="22">
        <v>89</v>
      </c>
      <c r="E97" s="23" t="s">
        <v>41</v>
      </c>
      <c r="F97" s="11" t="s">
        <v>521</v>
      </c>
      <c r="G97" s="11" t="s">
        <v>519</v>
      </c>
      <c r="H97" s="11" t="s">
        <v>520</v>
      </c>
      <c r="I97" s="11" t="s">
        <v>304</v>
      </c>
      <c r="J97" s="11"/>
      <c r="K97" s="11" t="s">
        <v>19</v>
      </c>
      <c r="L97" s="11" t="s">
        <v>69</v>
      </c>
      <c r="M97" s="12" t="s">
        <v>307</v>
      </c>
      <c r="N97" s="11" t="s">
        <v>305</v>
      </c>
      <c r="O97" s="13" t="s">
        <v>306</v>
      </c>
      <c r="P97" s="11" t="s">
        <v>22</v>
      </c>
      <c r="Q97" s="17">
        <v>50</v>
      </c>
      <c r="R97" s="11">
        <v>300000</v>
      </c>
      <c r="S97" s="11">
        <v>298000</v>
      </c>
      <c r="T97" s="11">
        <f t="shared" si="4"/>
        <v>14900000</v>
      </c>
      <c r="U97" s="14">
        <v>45521</v>
      </c>
      <c r="V97" s="17">
        <v>3</v>
      </c>
      <c r="W97" s="11"/>
      <c r="X97" s="11"/>
      <c r="Y97" s="29" t="s">
        <v>60</v>
      </c>
      <c r="Z97" s="39"/>
    </row>
    <row r="98" spans="3:26" ht="126.75" customHeight="1" x14ac:dyDescent="0.25">
      <c r="C98" s="39"/>
      <c r="D98" s="22">
        <v>90</v>
      </c>
      <c r="E98" s="23" t="s">
        <v>41</v>
      </c>
      <c r="F98" s="11" t="s">
        <v>508</v>
      </c>
      <c r="G98" s="11" t="s">
        <v>506</v>
      </c>
      <c r="H98" s="11" t="s">
        <v>507</v>
      </c>
      <c r="I98" s="11" t="s">
        <v>308</v>
      </c>
      <c r="J98" s="11"/>
      <c r="K98" s="11" t="s">
        <v>19</v>
      </c>
      <c r="L98" s="11" t="s">
        <v>59</v>
      </c>
      <c r="M98" s="12" t="s">
        <v>310</v>
      </c>
      <c r="N98" s="11" t="s">
        <v>309</v>
      </c>
      <c r="O98" s="13" t="s">
        <v>311</v>
      </c>
      <c r="P98" s="11" t="s">
        <v>22</v>
      </c>
      <c r="Q98" s="17">
        <v>12</v>
      </c>
      <c r="R98" s="11">
        <v>2800000</v>
      </c>
      <c r="S98" s="11">
        <v>2120200</v>
      </c>
      <c r="T98" s="11">
        <f t="shared" si="4"/>
        <v>25442400</v>
      </c>
      <c r="U98" s="14">
        <v>45522</v>
      </c>
      <c r="V98" s="17">
        <v>1</v>
      </c>
      <c r="W98" s="11"/>
      <c r="X98" s="11"/>
      <c r="Y98" s="29" t="s">
        <v>25</v>
      </c>
      <c r="Z98" s="39"/>
    </row>
    <row r="99" spans="3:26" ht="126.75" customHeight="1" x14ac:dyDescent="0.25">
      <c r="C99" s="39"/>
      <c r="D99" s="22">
        <v>91</v>
      </c>
      <c r="E99" s="23" t="s">
        <v>41</v>
      </c>
      <c r="F99" s="11" t="s">
        <v>518</v>
      </c>
      <c r="G99" s="11" t="s">
        <v>517</v>
      </c>
      <c r="H99" s="11" t="s">
        <v>516</v>
      </c>
      <c r="I99" s="11" t="s">
        <v>192</v>
      </c>
      <c r="J99" s="11"/>
      <c r="K99" s="11" t="s">
        <v>19</v>
      </c>
      <c r="L99" s="11" t="s">
        <v>69</v>
      </c>
      <c r="M99" s="12" t="s">
        <v>312</v>
      </c>
      <c r="N99" s="11" t="s">
        <v>147</v>
      </c>
      <c r="O99" s="13" t="s">
        <v>152</v>
      </c>
      <c r="P99" s="11" t="s">
        <v>130</v>
      </c>
      <c r="Q99" s="17">
        <v>100</v>
      </c>
      <c r="R99" s="11">
        <v>18000</v>
      </c>
      <c r="S99" s="11">
        <v>14410</v>
      </c>
      <c r="T99" s="11">
        <f t="shared" si="4"/>
        <v>1441000</v>
      </c>
      <c r="U99" s="14">
        <v>45522</v>
      </c>
      <c r="V99" s="17">
        <v>3</v>
      </c>
      <c r="W99" s="11"/>
      <c r="X99" s="11"/>
      <c r="Y99" s="29" t="s">
        <v>60</v>
      </c>
      <c r="Z99" s="39"/>
    </row>
    <row r="100" spans="3:26" ht="126.75" customHeight="1" x14ac:dyDescent="0.25">
      <c r="C100" s="39"/>
      <c r="D100" s="22">
        <v>92</v>
      </c>
      <c r="E100" s="23" t="s">
        <v>41</v>
      </c>
      <c r="F100" s="11" t="s">
        <v>518</v>
      </c>
      <c r="G100" s="11" t="s">
        <v>517</v>
      </c>
      <c r="H100" s="11" t="s">
        <v>516</v>
      </c>
      <c r="I100" s="11" t="s">
        <v>192</v>
      </c>
      <c r="J100" s="11"/>
      <c r="K100" s="11" t="s">
        <v>19</v>
      </c>
      <c r="L100" s="11" t="s">
        <v>69</v>
      </c>
      <c r="M100" s="12" t="s">
        <v>313</v>
      </c>
      <c r="N100" s="11" t="s">
        <v>147</v>
      </c>
      <c r="O100" s="13" t="s">
        <v>152</v>
      </c>
      <c r="P100" s="11" t="s">
        <v>130</v>
      </c>
      <c r="Q100" s="17">
        <v>100</v>
      </c>
      <c r="R100" s="11">
        <v>16000</v>
      </c>
      <c r="S100" s="11">
        <v>13000</v>
      </c>
      <c r="T100" s="11">
        <f t="shared" si="4"/>
        <v>1300000</v>
      </c>
      <c r="U100" s="14">
        <v>45522</v>
      </c>
      <c r="V100" s="17">
        <v>3</v>
      </c>
      <c r="W100" s="11"/>
      <c r="X100" s="11"/>
      <c r="Y100" s="29" t="s">
        <v>60</v>
      </c>
      <c r="Z100" s="39"/>
    </row>
    <row r="101" spans="3:26" ht="126.75" customHeight="1" x14ac:dyDescent="0.25">
      <c r="C101" s="39"/>
      <c r="D101" s="22">
        <v>93</v>
      </c>
      <c r="E101" s="23" t="s">
        <v>41</v>
      </c>
      <c r="F101" s="11" t="s">
        <v>314</v>
      </c>
      <c r="G101" s="11" t="s">
        <v>514</v>
      </c>
      <c r="H101" s="11" t="s">
        <v>515</v>
      </c>
      <c r="I101" s="11" t="s">
        <v>314</v>
      </c>
      <c r="J101" s="11"/>
      <c r="K101" s="11" t="s">
        <v>19</v>
      </c>
      <c r="L101" s="11" t="s">
        <v>69</v>
      </c>
      <c r="M101" s="12" t="s">
        <v>315</v>
      </c>
      <c r="N101" s="11" t="s">
        <v>147</v>
      </c>
      <c r="O101" s="13" t="s">
        <v>152</v>
      </c>
      <c r="P101" s="11" t="s">
        <v>150</v>
      </c>
      <c r="Q101" s="17">
        <v>300</v>
      </c>
      <c r="R101" s="11">
        <v>8500</v>
      </c>
      <c r="S101" s="11">
        <v>5200</v>
      </c>
      <c r="T101" s="11">
        <f t="shared" si="4"/>
        <v>1560000</v>
      </c>
      <c r="U101" s="14">
        <v>45522</v>
      </c>
      <c r="V101" s="17">
        <v>5</v>
      </c>
      <c r="W101" s="11"/>
      <c r="X101" s="11"/>
      <c r="Y101" s="29" t="s">
        <v>60</v>
      </c>
      <c r="Z101" s="39"/>
    </row>
    <row r="102" spans="3:26" ht="126.75" customHeight="1" x14ac:dyDescent="0.25">
      <c r="C102" s="39"/>
      <c r="D102" s="22">
        <v>94</v>
      </c>
      <c r="E102" s="23" t="s">
        <v>41</v>
      </c>
      <c r="F102" s="11" t="s">
        <v>314</v>
      </c>
      <c r="G102" s="11" t="s">
        <v>514</v>
      </c>
      <c r="H102" s="11" t="s">
        <v>515</v>
      </c>
      <c r="I102" s="11" t="s">
        <v>314</v>
      </c>
      <c r="J102" s="11"/>
      <c r="K102" s="11" t="s">
        <v>19</v>
      </c>
      <c r="L102" s="11" t="s">
        <v>69</v>
      </c>
      <c r="M102" s="12" t="s">
        <v>316</v>
      </c>
      <c r="N102" s="11" t="s">
        <v>147</v>
      </c>
      <c r="O102" s="13" t="s">
        <v>152</v>
      </c>
      <c r="P102" s="11" t="s">
        <v>150</v>
      </c>
      <c r="Q102" s="17">
        <v>500</v>
      </c>
      <c r="R102" s="11">
        <v>12500</v>
      </c>
      <c r="S102" s="11">
        <v>8800</v>
      </c>
      <c r="T102" s="11">
        <f t="shared" si="4"/>
        <v>4400000</v>
      </c>
      <c r="U102" s="14">
        <v>45522</v>
      </c>
      <c r="V102" s="17">
        <v>1</v>
      </c>
      <c r="W102" s="11"/>
      <c r="X102" s="11"/>
      <c r="Y102" s="29" t="s">
        <v>60</v>
      </c>
      <c r="Z102" s="39"/>
    </row>
    <row r="103" spans="3:26" ht="126.75" customHeight="1" x14ac:dyDescent="0.25">
      <c r="C103" s="39"/>
      <c r="D103" s="22">
        <v>95</v>
      </c>
      <c r="E103" s="23" t="s">
        <v>41</v>
      </c>
      <c r="F103" s="11" t="s">
        <v>513</v>
      </c>
      <c r="G103" s="11" t="s">
        <v>512</v>
      </c>
      <c r="H103" s="11" t="s">
        <v>511</v>
      </c>
      <c r="I103" s="11" t="s">
        <v>510</v>
      </c>
      <c r="J103" s="11"/>
      <c r="K103" s="11" t="s">
        <v>19</v>
      </c>
      <c r="L103" s="11" t="s">
        <v>69</v>
      </c>
      <c r="M103" s="12" t="s">
        <v>317</v>
      </c>
      <c r="N103" s="11" t="s">
        <v>318</v>
      </c>
      <c r="O103" s="13" t="s">
        <v>319</v>
      </c>
      <c r="P103" s="11" t="s">
        <v>22</v>
      </c>
      <c r="Q103" s="17">
        <v>2</v>
      </c>
      <c r="R103" s="11">
        <v>2200000</v>
      </c>
      <c r="S103" s="11">
        <v>2200000</v>
      </c>
      <c r="T103" s="11">
        <f t="shared" si="4"/>
        <v>4400000</v>
      </c>
      <c r="U103" s="14">
        <v>45524</v>
      </c>
      <c r="V103" s="17">
        <v>1</v>
      </c>
      <c r="W103" s="11"/>
      <c r="X103" s="11"/>
      <c r="Y103" s="29" t="s">
        <v>60</v>
      </c>
      <c r="Z103" s="39"/>
    </row>
    <row r="104" spans="3:26" ht="126.75" customHeight="1" x14ac:dyDescent="0.25">
      <c r="C104" s="39"/>
      <c r="D104" s="22">
        <v>96</v>
      </c>
      <c r="E104" s="23" t="s">
        <v>41</v>
      </c>
      <c r="F104" s="11" t="s">
        <v>490</v>
      </c>
      <c r="G104" s="11" t="s">
        <v>488</v>
      </c>
      <c r="H104" s="11" t="s">
        <v>489</v>
      </c>
      <c r="I104" s="11" t="s">
        <v>320</v>
      </c>
      <c r="J104" s="11"/>
      <c r="K104" s="11" t="s">
        <v>19</v>
      </c>
      <c r="L104" s="11" t="s">
        <v>59</v>
      </c>
      <c r="M104" s="12" t="s">
        <v>323</v>
      </c>
      <c r="N104" s="11" t="s">
        <v>321</v>
      </c>
      <c r="O104" s="13" t="s">
        <v>322</v>
      </c>
      <c r="P104" s="11" t="s">
        <v>165</v>
      </c>
      <c r="Q104" s="17">
        <v>2</v>
      </c>
      <c r="R104" s="11">
        <v>4678800</v>
      </c>
      <c r="S104" s="11">
        <v>3743040.01</v>
      </c>
      <c r="T104" s="11">
        <f t="shared" si="4"/>
        <v>7486080.0199999996</v>
      </c>
      <c r="U104" s="14">
        <v>45525</v>
      </c>
      <c r="V104" s="17">
        <v>1</v>
      </c>
      <c r="W104" s="11"/>
      <c r="X104" s="11"/>
      <c r="Y104" s="29" t="s">
        <v>60</v>
      </c>
      <c r="Z104" s="39"/>
    </row>
    <row r="105" spans="3:26" ht="126.75" customHeight="1" x14ac:dyDescent="0.25">
      <c r="C105" s="39"/>
      <c r="D105" s="22">
        <v>97</v>
      </c>
      <c r="E105" s="23" t="s">
        <v>41</v>
      </c>
      <c r="F105" s="11" t="s">
        <v>508</v>
      </c>
      <c r="G105" s="11" t="s">
        <v>506</v>
      </c>
      <c r="H105" s="11" t="s">
        <v>507</v>
      </c>
      <c r="I105" s="11" t="s">
        <v>308</v>
      </c>
      <c r="J105" s="11"/>
      <c r="K105" s="11" t="s">
        <v>19</v>
      </c>
      <c r="L105" s="11" t="s">
        <v>59</v>
      </c>
      <c r="M105" s="12" t="s">
        <v>325</v>
      </c>
      <c r="N105" s="11" t="s">
        <v>324</v>
      </c>
      <c r="O105" s="13" t="s">
        <v>326</v>
      </c>
      <c r="P105" s="11" t="s">
        <v>22</v>
      </c>
      <c r="Q105" s="17">
        <v>7</v>
      </c>
      <c r="R105" s="11">
        <v>1980000</v>
      </c>
      <c r="S105" s="11">
        <v>1584001</v>
      </c>
      <c r="T105" s="11">
        <f t="shared" si="4"/>
        <v>11088007</v>
      </c>
      <c r="U105" s="14">
        <v>45527</v>
      </c>
      <c r="V105" s="17">
        <v>1</v>
      </c>
      <c r="W105" s="11"/>
      <c r="X105" s="11"/>
      <c r="Y105" s="29" t="s">
        <v>25</v>
      </c>
      <c r="Z105" s="39"/>
    </row>
    <row r="106" spans="3:26" ht="126.75" customHeight="1" x14ac:dyDescent="0.25">
      <c r="C106" s="39"/>
      <c r="D106" s="22">
        <v>98</v>
      </c>
      <c r="E106" s="23" t="s">
        <v>41</v>
      </c>
      <c r="F106" s="11" t="s">
        <v>505</v>
      </c>
      <c r="G106" s="11" t="s">
        <v>504</v>
      </c>
      <c r="H106" s="11" t="s">
        <v>503</v>
      </c>
      <c r="I106" s="11" t="s">
        <v>327</v>
      </c>
      <c r="J106" s="11"/>
      <c r="K106" s="11" t="s">
        <v>19</v>
      </c>
      <c r="L106" s="11" t="s">
        <v>59</v>
      </c>
      <c r="M106" s="12" t="s">
        <v>330</v>
      </c>
      <c r="N106" s="11" t="s">
        <v>328</v>
      </c>
      <c r="O106" s="13" t="s">
        <v>329</v>
      </c>
      <c r="P106" s="11" t="s">
        <v>22</v>
      </c>
      <c r="Q106" s="17">
        <v>12</v>
      </c>
      <c r="R106" s="11">
        <v>335000</v>
      </c>
      <c r="S106" s="11">
        <v>170000</v>
      </c>
      <c r="T106" s="11">
        <f t="shared" si="4"/>
        <v>2040000</v>
      </c>
      <c r="U106" s="14">
        <v>45528</v>
      </c>
      <c r="V106" s="17">
        <v>2</v>
      </c>
      <c r="W106" s="11"/>
      <c r="X106" s="11"/>
      <c r="Y106" s="29" t="s">
        <v>60</v>
      </c>
      <c r="Z106" s="39"/>
    </row>
    <row r="107" spans="3:26" ht="126.75" customHeight="1" x14ac:dyDescent="0.25">
      <c r="C107" s="39"/>
      <c r="D107" s="22">
        <v>99</v>
      </c>
      <c r="E107" s="23" t="s">
        <v>41</v>
      </c>
      <c r="F107" s="31" t="s">
        <v>499</v>
      </c>
      <c r="G107" s="31" t="s">
        <v>500</v>
      </c>
      <c r="H107" s="31" t="s">
        <v>501</v>
      </c>
      <c r="I107" s="31" t="s">
        <v>502</v>
      </c>
      <c r="J107" s="11"/>
      <c r="K107" s="11" t="s">
        <v>19</v>
      </c>
      <c r="L107" s="11" t="s">
        <v>69</v>
      </c>
      <c r="M107" s="12" t="s">
        <v>331</v>
      </c>
      <c r="N107" s="11" t="s">
        <v>147</v>
      </c>
      <c r="O107" s="13" t="s">
        <v>152</v>
      </c>
      <c r="P107" s="11" t="s">
        <v>22</v>
      </c>
      <c r="Q107" s="17">
        <v>1000</v>
      </c>
      <c r="R107" s="11">
        <v>2500</v>
      </c>
      <c r="S107" s="11">
        <v>2300</v>
      </c>
      <c r="T107" s="11">
        <f t="shared" si="4"/>
        <v>2300000</v>
      </c>
      <c r="U107" s="14">
        <v>45528</v>
      </c>
      <c r="V107" s="17">
        <v>3</v>
      </c>
      <c r="W107" s="11"/>
      <c r="X107" s="11"/>
      <c r="Y107" s="29" t="s">
        <v>60</v>
      </c>
      <c r="Z107" s="39"/>
    </row>
    <row r="108" spans="3:26" ht="126.75" customHeight="1" x14ac:dyDescent="0.25">
      <c r="C108" s="39"/>
      <c r="D108" s="22">
        <v>100</v>
      </c>
      <c r="E108" s="23" t="s">
        <v>41</v>
      </c>
      <c r="F108" s="31" t="s">
        <v>495</v>
      </c>
      <c r="G108" s="31" t="s">
        <v>496</v>
      </c>
      <c r="H108" s="31" t="s">
        <v>497</v>
      </c>
      <c r="I108" s="31" t="s">
        <v>498</v>
      </c>
      <c r="J108" s="11"/>
      <c r="K108" s="11" t="s">
        <v>19</v>
      </c>
      <c r="L108" s="11" t="s">
        <v>69</v>
      </c>
      <c r="M108" s="12" t="s">
        <v>332</v>
      </c>
      <c r="N108" s="11" t="s">
        <v>147</v>
      </c>
      <c r="O108" s="13" t="s">
        <v>152</v>
      </c>
      <c r="P108" s="11" t="s">
        <v>22</v>
      </c>
      <c r="Q108" s="17">
        <v>1000</v>
      </c>
      <c r="R108" s="11">
        <v>2000</v>
      </c>
      <c r="S108" s="11">
        <v>1900</v>
      </c>
      <c r="T108" s="11">
        <f t="shared" si="4"/>
        <v>1900000</v>
      </c>
      <c r="U108" s="14">
        <v>45528</v>
      </c>
      <c r="V108" s="17">
        <v>3</v>
      </c>
      <c r="W108" s="11"/>
      <c r="X108" s="11"/>
      <c r="Y108" s="29" t="s">
        <v>60</v>
      </c>
      <c r="Z108" s="39"/>
    </row>
    <row r="109" spans="3:26" ht="126.75" customHeight="1" x14ac:dyDescent="0.25">
      <c r="C109" s="39"/>
      <c r="D109" s="22">
        <v>101</v>
      </c>
      <c r="E109" s="23" t="s">
        <v>41</v>
      </c>
      <c r="F109" s="11" t="s">
        <v>333</v>
      </c>
      <c r="G109" s="11" t="s">
        <v>494</v>
      </c>
      <c r="H109" s="11"/>
      <c r="I109" s="11" t="s">
        <v>509</v>
      </c>
      <c r="J109" s="11"/>
      <c r="K109" s="11"/>
      <c r="L109" s="11" t="s">
        <v>69</v>
      </c>
      <c r="M109" s="12" t="s">
        <v>334</v>
      </c>
      <c r="N109" s="11" t="s">
        <v>147</v>
      </c>
      <c r="O109" s="13" t="s">
        <v>152</v>
      </c>
      <c r="P109" s="11" t="s">
        <v>150</v>
      </c>
      <c r="Q109" s="17">
        <v>1000</v>
      </c>
      <c r="R109" s="11">
        <v>5000</v>
      </c>
      <c r="S109" s="11">
        <v>4900</v>
      </c>
      <c r="T109" s="11">
        <f t="shared" si="4"/>
        <v>4900000</v>
      </c>
      <c r="U109" s="14">
        <v>45528</v>
      </c>
      <c r="V109" s="17">
        <v>3</v>
      </c>
      <c r="W109" s="11"/>
      <c r="X109" s="11"/>
      <c r="Y109" s="29" t="s">
        <v>60</v>
      </c>
      <c r="Z109" s="39"/>
    </row>
    <row r="110" spans="3:26" ht="126.75" customHeight="1" x14ac:dyDescent="0.25">
      <c r="C110" s="39"/>
      <c r="D110" s="22">
        <v>102</v>
      </c>
      <c r="E110" s="23" t="s">
        <v>41</v>
      </c>
      <c r="F110" s="11" t="s">
        <v>493</v>
      </c>
      <c r="G110" s="11" t="s">
        <v>492</v>
      </c>
      <c r="H110" s="11" t="s">
        <v>491</v>
      </c>
      <c r="I110" s="11" t="s">
        <v>205</v>
      </c>
      <c r="J110" s="11"/>
      <c r="K110" s="11"/>
      <c r="L110" s="11" t="s">
        <v>59</v>
      </c>
      <c r="M110" s="12" t="s">
        <v>335</v>
      </c>
      <c r="N110" s="11" t="s">
        <v>206</v>
      </c>
      <c r="O110" s="13" t="s">
        <v>207</v>
      </c>
      <c r="P110" s="11" t="s">
        <v>72</v>
      </c>
      <c r="Q110" s="17">
        <v>1</v>
      </c>
      <c r="R110" s="11">
        <v>400000</v>
      </c>
      <c r="S110" s="11">
        <v>400000</v>
      </c>
      <c r="T110" s="11">
        <f t="shared" si="4"/>
        <v>400000</v>
      </c>
      <c r="U110" s="14">
        <v>45539</v>
      </c>
      <c r="V110" s="17">
        <v>5</v>
      </c>
      <c r="W110" s="11"/>
      <c r="X110" s="11"/>
      <c r="Y110" s="29" t="s">
        <v>60</v>
      </c>
      <c r="Z110" s="39"/>
    </row>
    <row r="111" spans="3:26" ht="126.75" customHeight="1" x14ac:dyDescent="0.25">
      <c r="C111" s="39"/>
      <c r="D111" s="22">
        <v>103</v>
      </c>
      <c r="E111" s="23" t="s">
        <v>41</v>
      </c>
      <c r="F111" s="11" t="s">
        <v>490</v>
      </c>
      <c r="G111" s="11" t="s">
        <v>488</v>
      </c>
      <c r="H111" s="11" t="s">
        <v>489</v>
      </c>
      <c r="I111" s="11" t="s">
        <v>320</v>
      </c>
      <c r="J111" s="11"/>
      <c r="K111" s="11"/>
      <c r="L111" s="11" t="s">
        <v>59</v>
      </c>
      <c r="M111" s="12" t="s">
        <v>338</v>
      </c>
      <c r="N111" s="11" t="s">
        <v>336</v>
      </c>
      <c r="O111" s="13" t="s">
        <v>337</v>
      </c>
      <c r="P111" s="11" t="s">
        <v>22</v>
      </c>
      <c r="Q111" s="17">
        <v>5</v>
      </c>
      <c r="R111" s="11">
        <v>550000</v>
      </c>
      <c r="S111" s="11">
        <v>154000</v>
      </c>
      <c r="T111" s="11">
        <f t="shared" si="4"/>
        <v>770000</v>
      </c>
      <c r="U111" s="14">
        <v>45548</v>
      </c>
      <c r="V111" s="17">
        <v>2</v>
      </c>
      <c r="W111" s="11"/>
      <c r="X111" s="11"/>
      <c r="Y111" s="29" t="s">
        <v>60</v>
      </c>
      <c r="Z111" s="39"/>
    </row>
    <row r="112" spans="3:26" ht="126.75" customHeight="1" x14ac:dyDescent="0.25">
      <c r="C112" s="39"/>
      <c r="D112" s="22">
        <v>104</v>
      </c>
      <c r="E112" s="23" t="s">
        <v>41</v>
      </c>
      <c r="F112" s="32" t="s">
        <v>210</v>
      </c>
      <c r="G112" s="32" t="s">
        <v>486</v>
      </c>
      <c r="H112" s="32" t="s">
        <v>487</v>
      </c>
      <c r="I112" s="32" t="s">
        <v>210</v>
      </c>
      <c r="J112" s="11"/>
      <c r="K112" s="11" t="s">
        <v>19</v>
      </c>
      <c r="L112" s="11" t="s">
        <v>209</v>
      </c>
      <c r="M112" s="12" t="s">
        <v>211</v>
      </c>
      <c r="N112" s="11" t="s">
        <v>212</v>
      </c>
      <c r="O112" s="13" t="s">
        <v>213</v>
      </c>
      <c r="P112" s="11" t="s">
        <v>22</v>
      </c>
      <c r="Q112" s="17">
        <v>40</v>
      </c>
      <c r="R112" s="11"/>
      <c r="S112" s="11">
        <v>5400000</v>
      </c>
      <c r="T112" s="11">
        <f t="shared" ref="T112:T118" si="5">+Q112*S112</f>
        <v>216000000</v>
      </c>
      <c r="U112" s="14">
        <v>45475</v>
      </c>
      <c r="V112" s="17">
        <v>3</v>
      </c>
      <c r="W112" s="11"/>
      <c r="X112" s="11"/>
      <c r="Y112" s="29" t="s">
        <v>25</v>
      </c>
      <c r="Z112" s="39"/>
    </row>
    <row r="113" spans="3:26" ht="126.75" customHeight="1" x14ac:dyDescent="0.25">
      <c r="C113" s="39"/>
      <c r="D113" s="22">
        <v>105</v>
      </c>
      <c r="E113" s="23" t="s">
        <v>41</v>
      </c>
      <c r="F113" s="32" t="s">
        <v>210</v>
      </c>
      <c r="G113" s="32" t="s">
        <v>486</v>
      </c>
      <c r="H113" s="32" t="s">
        <v>487</v>
      </c>
      <c r="I113" s="32" t="s">
        <v>210</v>
      </c>
      <c r="J113" s="11"/>
      <c r="K113" s="11" t="s">
        <v>24</v>
      </c>
      <c r="L113" s="11" t="s">
        <v>209</v>
      </c>
      <c r="M113" s="12" t="s">
        <v>214</v>
      </c>
      <c r="N113" s="11" t="s">
        <v>212</v>
      </c>
      <c r="O113" s="13" t="s">
        <v>213</v>
      </c>
      <c r="P113" s="11" t="s">
        <v>22</v>
      </c>
      <c r="Q113" s="17">
        <v>13</v>
      </c>
      <c r="R113" s="11"/>
      <c r="S113" s="11">
        <v>5900000</v>
      </c>
      <c r="T113" s="11">
        <f t="shared" si="5"/>
        <v>76700000</v>
      </c>
      <c r="U113" s="14">
        <v>45475</v>
      </c>
      <c r="V113" s="17">
        <v>3</v>
      </c>
      <c r="W113" s="11"/>
      <c r="X113" s="11"/>
      <c r="Y113" s="29" t="s">
        <v>23</v>
      </c>
      <c r="Z113" s="39"/>
    </row>
    <row r="114" spans="3:26" ht="126.75" customHeight="1" x14ac:dyDescent="0.25">
      <c r="C114" s="39"/>
      <c r="D114" s="22">
        <v>106</v>
      </c>
      <c r="E114" s="23" t="s">
        <v>41</v>
      </c>
      <c r="F114" s="32" t="s">
        <v>210</v>
      </c>
      <c r="G114" s="32" t="s">
        <v>486</v>
      </c>
      <c r="H114" s="32" t="s">
        <v>487</v>
      </c>
      <c r="I114" s="32" t="s">
        <v>210</v>
      </c>
      <c r="J114" s="11"/>
      <c r="K114" s="11" t="s">
        <v>24</v>
      </c>
      <c r="L114" s="11" t="s">
        <v>209</v>
      </c>
      <c r="M114" s="12" t="s">
        <v>215</v>
      </c>
      <c r="N114" s="11" t="s">
        <v>212</v>
      </c>
      <c r="O114" s="13" t="s">
        <v>213</v>
      </c>
      <c r="P114" s="11" t="s">
        <v>22</v>
      </c>
      <c r="Q114" s="17">
        <v>2</v>
      </c>
      <c r="R114" s="11"/>
      <c r="S114" s="11">
        <v>12400000</v>
      </c>
      <c r="T114" s="11">
        <f t="shared" si="5"/>
        <v>24800000</v>
      </c>
      <c r="U114" s="14">
        <v>45475</v>
      </c>
      <c r="V114" s="17">
        <v>3</v>
      </c>
      <c r="W114" s="11"/>
      <c r="X114" s="11"/>
      <c r="Y114" s="29" t="s">
        <v>23</v>
      </c>
      <c r="Z114" s="39"/>
    </row>
    <row r="115" spans="3:26" ht="126.75" customHeight="1" x14ac:dyDescent="0.25">
      <c r="C115" s="39"/>
      <c r="D115" s="22">
        <v>107</v>
      </c>
      <c r="E115" s="23" t="s">
        <v>41</v>
      </c>
      <c r="F115" s="32" t="s">
        <v>210</v>
      </c>
      <c r="G115" s="32" t="s">
        <v>486</v>
      </c>
      <c r="H115" s="32" t="s">
        <v>487</v>
      </c>
      <c r="I115" s="32" t="s">
        <v>210</v>
      </c>
      <c r="J115" s="11"/>
      <c r="K115" s="11" t="s">
        <v>24</v>
      </c>
      <c r="L115" s="11" t="s">
        <v>209</v>
      </c>
      <c r="M115" s="12" t="s">
        <v>216</v>
      </c>
      <c r="N115" s="11" t="s">
        <v>212</v>
      </c>
      <c r="O115" s="13" t="s">
        <v>213</v>
      </c>
      <c r="P115" s="11" t="s">
        <v>22</v>
      </c>
      <c r="Q115" s="17">
        <v>9</v>
      </c>
      <c r="R115" s="11"/>
      <c r="S115" s="11">
        <v>7248000</v>
      </c>
      <c r="T115" s="11">
        <f t="shared" si="5"/>
        <v>65232000</v>
      </c>
      <c r="U115" s="14">
        <v>45476</v>
      </c>
      <c r="V115" s="17">
        <v>3</v>
      </c>
      <c r="W115" s="11"/>
      <c r="X115" s="11"/>
      <c r="Y115" s="29" t="s">
        <v>95</v>
      </c>
      <c r="Z115" s="39"/>
    </row>
    <row r="116" spans="3:26" ht="126.75" customHeight="1" x14ac:dyDescent="0.25">
      <c r="C116" s="39"/>
      <c r="D116" s="22">
        <v>108</v>
      </c>
      <c r="E116" s="23" t="s">
        <v>41</v>
      </c>
      <c r="F116" s="1" t="s">
        <v>483</v>
      </c>
      <c r="G116" s="1" t="s">
        <v>484</v>
      </c>
      <c r="H116" s="1" t="s">
        <v>485</v>
      </c>
      <c r="I116" s="1" t="s">
        <v>217</v>
      </c>
      <c r="J116" s="11"/>
      <c r="K116" s="11" t="s">
        <v>24</v>
      </c>
      <c r="L116" s="11" t="s">
        <v>209</v>
      </c>
      <c r="M116" s="12" t="s">
        <v>218</v>
      </c>
      <c r="N116" s="11" t="s">
        <v>219</v>
      </c>
      <c r="O116" s="13" t="s">
        <v>221</v>
      </c>
      <c r="P116" s="11" t="s">
        <v>22</v>
      </c>
      <c r="Q116" s="21">
        <v>9</v>
      </c>
      <c r="R116" s="16"/>
      <c r="S116" s="16">
        <v>21250000.010000002</v>
      </c>
      <c r="T116" s="11">
        <f t="shared" si="5"/>
        <v>191250000.09</v>
      </c>
      <c r="U116" s="14">
        <v>45478</v>
      </c>
      <c r="V116" s="21">
        <v>5</v>
      </c>
      <c r="W116" s="16"/>
      <c r="X116" s="16"/>
      <c r="Y116" s="30" t="s">
        <v>220</v>
      </c>
      <c r="Z116" s="39"/>
    </row>
    <row r="117" spans="3:26" ht="126.75" customHeight="1" x14ac:dyDescent="0.25">
      <c r="C117" s="39"/>
      <c r="D117" s="22">
        <v>109</v>
      </c>
      <c r="E117" s="23" t="s">
        <v>41</v>
      </c>
      <c r="F117" s="1" t="s">
        <v>483</v>
      </c>
      <c r="G117" s="1" t="s">
        <v>484</v>
      </c>
      <c r="H117" s="1" t="s">
        <v>485</v>
      </c>
      <c r="I117" s="1" t="s">
        <v>217</v>
      </c>
      <c r="J117" s="11"/>
      <c r="K117" s="11" t="s">
        <v>24</v>
      </c>
      <c r="L117" s="11" t="s">
        <v>209</v>
      </c>
      <c r="M117" s="12" t="s">
        <v>223</v>
      </c>
      <c r="N117" s="11" t="s">
        <v>222</v>
      </c>
      <c r="O117" s="13" t="s">
        <v>213</v>
      </c>
      <c r="P117" s="11" t="s">
        <v>22</v>
      </c>
      <c r="Q117" s="21">
        <v>9</v>
      </c>
      <c r="R117" s="16"/>
      <c r="S117" s="16">
        <v>23848000</v>
      </c>
      <c r="T117" s="11">
        <f t="shared" si="5"/>
        <v>214632000</v>
      </c>
      <c r="U117" s="14">
        <v>45489</v>
      </c>
      <c r="V117" s="21">
        <v>3</v>
      </c>
      <c r="W117" s="16"/>
      <c r="X117" s="16"/>
      <c r="Y117" s="30" t="s">
        <v>95</v>
      </c>
      <c r="Z117" s="39"/>
    </row>
    <row r="118" spans="3:26" ht="126.75" customHeight="1" x14ac:dyDescent="0.25">
      <c r="C118" s="39"/>
      <c r="D118" s="22">
        <v>110</v>
      </c>
      <c r="E118" s="23" t="s">
        <v>41</v>
      </c>
      <c r="F118" s="32" t="s">
        <v>479</v>
      </c>
      <c r="G118" s="32" t="s">
        <v>480</v>
      </c>
      <c r="H118" s="32" t="s">
        <v>481</v>
      </c>
      <c r="I118" s="32" t="s">
        <v>482</v>
      </c>
      <c r="J118" s="11"/>
      <c r="K118" s="11" t="s">
        <v>19</v>
      </c>
      <c r="L118" s="11" t="s">
        <v>209</v>
      </c>
      <c r="M118" s="12" t="s">
        <v>384</v>
      </c>
      <c r="N118" s="11" t="s">
        <v>212</v>
      </c>
      <c r="O118" s="13" t="s">
        <v>213</v>
      </c>
      <c r="P118" s="11" t="s">
        <v>22</v>
      </c>
      <c r="Q118" s="21">
        <v>7</v>
      </c>
      <c r="R118" s="16"/>
      <c r="S118" s="16">
        <v>2250000</v>
      </c>
      <c r="T118" s="11">
        <f t="shared" si="5"/>
        <v>15750000</v>
      </c>
      <c r="U118" s="14">
        <v>45524</v>
      </c>
      <c r="V118" s="21">
        <v>5</v>
      </c>
      <c r="W118" s="16"/>
      <c r="X118" s="11"/>
      <c r="Y118" s="30" t="s">
        <v>25</v>
      </c>
      <c r="Z118" s="39"/>
    </row>
    <row r="119" spans="3:26" ht="156.75" customHeight="1" x14ac:dyDescent="0.25">
      <c r="D119" s="22">
        <v>111</v>
      </c>
      <c r="E119" s="23" t="s">
        <v>41</v>
      </c>
      <c r="F119" s="11" t="s">
        <v>478</v>
      </c>
      <c r="G119" s="11" t="s">
        <v>385</v>
      </c>
      <c r="H119" s="11" t="s">
        <v>476</v>
      </c>
      <c r="I119" s="11" t="s">
        <v>477</v>
      </c>
      <c r="J119" s="11" t="s">
        <v>361</v>
      </c>
      <c r="K119" s="11" t="s">
        <v>19</v>
      </c>
      <c r="L119" s="11" t="s">
        <v>388</v>
      </c>
      <c r="M119" s="12" t="s">
        <v>387</v>
      </c>
      <c r="N119" s="11" t="s">
        <v>386</v>
      </c>
      <c r="O119" s="13" t="s">
        <v>362</v>
      </c>
      <c r="P119" s="11" t="s">
        <v>72</v>
      </c>
      <c r="Q119" s="21">
        <v>1</v>
      </c>
      <c r="R119" s="16">
        <v>117650000</v>
      </c>
      <c r="S119" s="16">
        <v>111635160</v>
      </c>
      <c r="T119" s="16">
        <v>111635160</v>
      </c>
      <c r="U119" s="14">
        <v>45485</v>
      </c>
      <c r="V119" s="21"/>
      <c r="W119" s="16"/>
      <c r="X119" s="11"/>
      <c r="Y119" s="30" t="s">
        <v>25</v>
      </c>
      <c r="Z119" s="39"/>
    </row>
    <row r="120" spans="3:26" ht="126.75" customHeight="1" x14ac:dyDescent="0.25">
      <c r="D120" s="22">
        <v>112</v>
      </c>
      <c r="E120" s="23" t="s">
        <v>41</v>
      </c>
      <c r="F120" s="11" t="s">
        <v>473</v>
      </c>
      <c r="G120" s="11" t="s">
        <v>390</v>
      </c>
      <c r="H120" s="11" t="s">
        <v>475</v>
      </c>
      <c r="I120" s="11" t="s">
        <v>474</v>
      </c>
      <c r="J120" s="11" t="s">
        <v>364</v>
      </c>
      <c r="K120" s="11" t="s">
        <v>24</v>
      </c>
      <c r="L120" s="11" t="s">
        <v>388</v>
      </c>
      <c r="M120" s="12" t="s">
        <v>391</v>
      </c>
      <c r="N120" s="11" t="s">
        <v>389</v>
      </c>
      <c r="O120" s="13" t="s">
        <v>392</v>
      </c>
      <c r="P120" s="11" t="s">
        <v>393</v>
      </c>
      <c r="Q120" s="21">
        <v>190</v>
      </c>
      <c r="R120" s="16">
        <v>332316270</v>
      </c>
      <c r="S120" s="16">
        <v>1405000</v>
      </c>
      <c r="T120" s="11">
        <f>+S120*Q120</f>
        <v>266950000</v>
      </c>
      <c r="U120" s="14">
        <v>45499</v>
      </c>
      <c r="V120" s="21"/>
      <c r="W120" s="16"/>
      <c r="X120" s="11"/>
      <c r="Y120" s="30" t="s">
        <v>220</v>
      </c>
      <c r="Z120" s="1"/>
    </row>
    <row r="121" spans="3:26" ht="126.75" customHeight="1" x14ac:dyDescent="0.25">
      <c r="D121" s="22">
        <v>113</v>
      </c>
      <c r="E121" s="23" t="s">
        <v>41</v>
      </c>
      <c r="F121" s="11" t="s">
        <v>470</v>
      </c>
      <c r="G121" s="11" t="s">
        <v>394</v>
      </c>
      <c r="H121" s="11" t="s">
        <v>471</v>
      </c>
      <c r="I121" s="11" t="s">
        <v>472</v>
      </c>
      <c r="J121" s="11" t="s">
        <v>247</v>
      </c>
      <c r="K121" s="11" t="s">
        <v>24</v>
      </c>
      <c r="L121" s="11" t="s">
        <v>388</v>
      </c>
      <c r="M121" s="12" t="s">
        <v>396</v>
      </c>
      <c r="N121" s="11" t="s">
        <v>395</v>
      </c>
      <c r="O121" s="13" t="s">
        <v>397</v>
      </c>
      <c r="P121" s="16" t="s">
        <v>393</v>
      </c>
      <c r="Q121" s="21">
        <v>49</v>
      </c>
      <c r="R121" s="16">
        <v>1074111213</v>
      </c>
      <c r="S121" s="16">
        <v>18325723.210000001</v>
      </c>
      <c r="T121" s="16">
        <v>1005715690</v>
      </c>
      <c r="U121" s="14">
        <v>45502</v>
      </c>
      <c r="V121" s="21"/>
      <c r="W121" s="16"/>
      <c r="X121" s="11"/>
      <c r="Y121" s="30" t="s">
        <v>220</v>
      </c>
      <c r="Z121" s="1"/>
    </row>
    <row r="122" spans="3:26" ht="126.75" customHeight="1" x14ac:dyDescent="0.25">
      <c r="D122" s="22">
        <v>114</v>
      </c>
      <c r="E122" s="23" t="s">
        <v>41</v>
      </c>
      <c r="F122" s="11" t="s">
        <v>469</v>
      </c>
      <c r="G122" s="11" t="s">
        <v>398</v>
      </c>
      <c r="H122" s="11" t="s">
        <v>468</v>
      </c>
      <c r="I122" s="11" t="s">
        <v>467</v>
      </c>
      <c r="J122" s="11" t="s">
        <v>400</v>
      </c>
      <c r="K122" s="11" t="s">
        <v>19</v>
      </c>
      <c r="L122" s="11" t="s">
        <v>388</v>
      </c>
      <c r="M122" s="12" t="s">
        <v>401</v>
      </c>
      <c r="N122" s="11" t="s">
        <v>399</v>
      </c>
      <c r="O122" s="13" t="s">
        <v>402</v>
      </c>
      <c r="P122" s="16" t="s">
        <v>72</v>
      </c>
      <c r="Q122" s="21">
        <v>1</v>
      </c>
      <c r="R122" s="16">
        <v>282975000</v>
      </c>
      <c r="S122" s="16">
        <v>276640000</v>
      </c>
      <c r="T122" s="16">
        <v>276640000</v>
      </c>
      <c r="U122" s="14">
        <v>45502</v>
      </c>
      <c r="V122" s="21"/>
      <c r="W122" s="16"/>
      <c r="X122" s="16"/>
      <c r="Y122" s="30" t="s">
        <v>60</v>
      </c>
      <c r="Z122" s="1"/>
    </row>
    <row r="123" spans="3:26" ht="159" customHeight="1" x14ac:dyDescent="0.25">
      <c r="D123" s="22">
        <v>115</v>
      </c>
      <c r="E123" s="23" t="s">
        <v>41</v>
      </c>
      <c r="F123" s="11" t="s">
        <v>464</v>
      </c>
      <c r="G123" s="11" t="s">
        <v>404</v>
      </c>
      <c r="H123" s="11" t="s">
        <v>465</v>
      </c>
      <c r="I123" s="11" t="s">
        <v>466</v>
      </c>
      <c r="J123" s="11" t="s">
        <v>83</v>
      </c>
      <c r="K123" s="11" t="s">
        <v>24</v>
      </c>
      <c r="L123" s="11" t="s">
        <v>388</v>
      </c>
      <c r="M123" s="12" t="s">
        <v>405</v>
      </c>
      <c r="N123" s="11" t="s">
        <v>403</v>
      </c>
      <c r="O123" s="13" t="s">
        <v>406</v>
      </c>
      <c r="P123" s="16" t="s">
        <v>72</v>
      </c>
      <c r="Q123" s="21">
        <v>1</v>
      </c>
      <c r="R123" s="16">
        <v>550000000</v>
      </c>
      <c r="S123" s="16">
        <v>350000000</v>
      </c>
      <c r="T123" s="16">
        <v>350000000</v>
      </c>
      <c r="U123" s="14">
        <v>45504</v>
      </c>
      <c r="V123" s="21"/>
      <c r="W123" s="16"/>
      <c r="X123" s="11"/>
      <c r="Y123" s="30" t="s">
        <v>23</v>
      </c>
      <c r="Z123" s="1"/>
    </row>
    <row r="124" spans="3:26" ht="126.75" customHeight="1" x14ac:dyDescent="0.25">
      <c r="D124" s="22">
        <v>116</v>
      </c>
      <c r="E124" s="23" t="s">
        <v>41</v>
      </c>
      <c r="F124" s="47" t="s">
        <v>462</v>
      </c>
      <c r="G124" s="47" t="s">
        <v>461</v>
      </c>
      <c r="H124" s="47" t="s">
        <v>463</v>
      </c>
      <c r="I124" s="47" t="s">
        <v>407</v>
      </c>
      <c r="J124" s="47" t="s">
        <v>71</v>
      </c>
      <c r="K124" s="47" t="s">
        <v>24</v>
      </c>
      <c r="L124" s="47" t="s">
        <v>388</v>
      </c>
      <c r="M124" s="48">
        <v>24110012378628</v>
      </c>
      <c r="N124" s="47" t="s">
        <v>408</v>
      </c>
      <c r="O124" s="49"/>
      <c r="P124" s="50" t="s">
        <v>72</v>
      </c>
      <c r="Q124" s="51">
        <v>1</v>
      </c>
      <c r="R124" s="50">
        <v>984892345.20000005</v>
      </c>
      <c r="S124" s="50" t="s">
        <v>409</v>
      </c>
      <c r="T124" s="50" t="s">
        <v>409</v>
      </c>
      <c r="U124" s="52" t="s">
        <v>414</v>
      </c>
      <c r="V124" s="51"/>
      <c r="W124" s="50"/>
      <c r="X124" s="50"/>
      <c r="Y124" s="53"/>
      <c r="Z124" s="1"/>
    </row>
    <row r="125" spans="3:26" ht="174" customHeight="1" x14ac:dyDescent="0.25">
      <c r="D125" s="22">
        <v>117</v>
      </c>
      <c r="E125" s="23" t="s">
        <v>41</v>
      </c>
      <c r="F125" s="11" t="s">
        <v>458</v>
      </c>
      <c r="G125" s="11" t="s">
        <v>411</v>
      </c>
      <c r="H125" s="11" t="s">
        <v>459</v>
      </c>
      <c r="I125" s="11" t="s">
        <v>460</v>
      </c>
      <c r="J125" s="11" t="s">
        <v>359</v>
      </c>
      <c r="K125" s="11" t="s">
        <v>19</v>
      </c>
      <c r="L125" s="11" t="s">
        <v>388</v>
      </c>
      <c r="M125" s="12" t="s">
        <v>412</v>
      </c>
      <c r="N125" s="11" t="s">
        <v>410</v>
      </c>
      <c r="O125" s="13" t="s">
        <v>413</v>
      </c>
      <c r="P125" s="16" t="s">
        <v>72</v>
      </c>
      <c r="Q125" s="21">
        <v>1</v>
      </c>
      <c r="R125" s="16">
        <v>724770400</v>
      </c>
      <c r="S125" s="16">
        <v>721770398.72000003</v>
      </c>
      <c r="T125" s="16">
        <v>721770398.72000003</v>
      </c>
      <c r="U125" s="14">
        <v>45519</v>
      </c>
      <c r="V125" s="21"/>
      <c r="W125" s="16"/>
      <c r="X125" s="16"/>
      <c r="Y125" s="30" t="s">
        <v>25</v>
      </c>
      <c r="Z125" s="1"/>
    </row>
    <row r="126" spans="3:26" ht="126.75" customHeight="1" x14ac:dyDescent="0.25">
      <c r="D126" s="22">
        <v>118</v>
      </c>
      <c r="E126" s="23" t="s">
        <v>41</v>
      </c>
      <c r="F126" s="11" t="s">
        <v>457</v>
      </c>
      <c r="G126" s="11" t="s">
        <v>415</v>
      </c>
      <c r="H126" s="11" t="s">
        <v>456</v>
      </c>
      <c r="I126" s="11" t="s">
        <v>455</v>
      </c>
      <c r="J126" s="11" t="s">
        <v>417</v>
      </c>
      <c r="K126" s="11" t="s">
        <v>24</v>
      </c>
      <c r="L126" s="11" t="s">
        <v>388</v>
      </c>
      <c r="M126" s="12" t="s">
        <v>418</v>
      </c>
      <c r="N126" s="11" t="s">
        <v>416</v>
      </c>
      <c r="O126" s="13" t="s">
        <v>419</v>
      </c>
      <c r="P126" s="16" t="s">
        <v>72</v>
      </c>
      <c r="Q126" s="21">
        <v>1</v>
      </c>
      <c r="R126" s="16">
        <v>120000000</v>
      </c>
      <c r="S126" s="16">
        <v>105000000</v>
      </c>
      <c r="T126" s="16">
        <v>105000000</v>
      </c>
      <c r="U126" s="14">
        <v>45540</v>
      </c>
      <c r="V126" s="21"/>
      <c r="W126" s="16"/>
      <c r="X126" s="16"/>
      <c r="Y126" s="30" t="s">
        <v>23</v>
      </c>
      <c r="Z126" s="1"/>
    </row>
    <row r="127" spans="3:26" ht="126.75" customHeight="1" x14ac:dyDescent="0.25">
      <c r="D127" s="22">
        <v>119</v>
      </c>
      <c r="E127" s="23" t="s">
        <v>41</v>
      </c>
      <c r="F127" s="11" t="s">
        <v>454</v>
      </c>
      <c r="G127" s="11" t="s">
        <v>420</v>
      </c>
      <c r="H127" s="11" t="s">
        <v>452</v>
      </c>
      <c r="I127" s="11" t="s">
        <v>453</v>
      </c>
      <c r="J127" s="11" t="s">
        <v>359</v>
      </c>
      <c r="K127" s="11" t="s">
        <v>19</v>
      </c>
      <c r="L127" s="11" t="s">
        <v>388</v>
      </c>
      <c r="M127" s="12" t="s">
        <v>421</v>
      </c>
      <c r="N127" s="11" t="s">
        <v>410</v>
      </c>
      <c r="O127" s="13" t="s">
        <v>360</v>
      </c>
      <c r="P127" s="16" t="s">
        <v>72</v>
      </c>
      <c r="Q127" s="21">
        <v>1</v>
      </c>
      <c r="R127" s="16">
        <v>170820000</v>
      </c>
      <c r="S127" s="16">
        <v>169819998.88</v>
      </c>
      <c r="T127" s="16">
        <v>169819998.88</v>
      </c>
      <c r="U127" s="14">
        <v>45559</v>
      </c>
      <c r="V127" s="21"/>
      <c r="W127" s="16"/>
      <c r="X127" s="16"/>
      <c r="Y127" s="30" t="s">
        <v>25</v>
      </c>
      <c r="Z127" s="1"/>
    </row>
  </sheetData>
  <autoFilter ref="D7:Y127" xr:uid="{00000000-0001-0000-0000-000000000000}">
    <filterColumn colId="10" showButton="0"/>
  </autoFilter>
  <mergeCells count="25">
    <mergeCell ref="Z5:Z119"/>
    <mergeCell ref="C5:C118"/>
    <mergeCell ref="W5:Y5"/>
    <mergeCell ref="D7:D8"/>
    <mergeCell ref="E7:E8"/>
    <mergeCell ref="F7:F8"/>
    <mergeCell ref="K7:K8"/>
    <mergeCell ref="L7:L8"/>
    <mergeCell ref="M7:M8"/>
    <mergeCell ref="N7:O7"/>
    <mergeCell ref="P7:P8"/>
    <mergeCell ref="Y7:Y8"/>
    <mergeCell ref="Q7:Q8"/>
    <mergeCell ref="T7:T8"/>
    <mergeCell ref="U7:U8"/>
    <mergeCell ref="W7:W8"/>
    <mergeCell ref="V7:V8"/>
    <mergeCell ref="D6:Y6"/>
    <mergeCell ref="J7:J8"/>
    <mergeCell ref="X7:X8"/>
    <mergeCell ref="G7:G8"/>
    <mergeCell ref="H7:H8"/>
    <mergeCell ref="I7:I8"/>
    <mergeCell ref="R7:R8"/>
    <mergeCell ref="S7:S8"/>
  </mergeCells>
  <phoneticPr fontId="2" type="noConversion"/>
  <pageMargins left="0.7" right="0.7" top="0.75" bottom="0.75" header="0.3" footer="0.3"/>
  <pageSetup paperSize="9" scale="1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Энг яхши таклифларни танлаш</vt:lpstr>
      <vt:lpstr>'Энг яхши таклифларни танлаш'!Область_печати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 Soxibov</dc:creator>
  <cp:lastModifiedBy>Jamshid Soxibov</cp:lastModifiedBy>
  <dcterms:created xsi:type="dcterms:W3CDTF">2015-06-05T18:19:34Z</dcterms:created>
  <dcterms:modified xsi:type="dcterms:W3CDTF">2024-10-23T16:16:07Z</dcterms:modified>
</cp:coreProperties>
</file>