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!!!Data user\Desktop\2025-yil Xizmat safar saytga\"/>
    </mc:Choice>
  </mc:AlternateContent>
  <xr:revisionPtr revIDLastSave="0" documentId="13_ncr:1_{04DEAE70-3665-4CAB-A4F9-5AC1693A0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J60" i="1" l="1"/>
  <c r="J56" i="1"/>
  <c r="J55" i="1"/>
  <c r="J54" i="1"/>
  <c r="J17" i="1"/>
  <c r="J16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60" i="1" l="1"/>
  <c r="G59" i="1"/>
  <c r="G57" i="1"/>
  <c r="G56" i="1"/>
  <c r="G55" i="1"/>
  <c r="G54" i="1"/>
  <c r="G53" i="1"/>
  <c r="G52" i="1"/>
  <c r="G51" i="1"/>
  <c r="G50" i="1"/>
  <c r="G49" i="1"/>
  <c r="G15" i="1"/>
  <c r="G14" i="1"/>
  <c r="G13" i="1"/>
  <c r="G12" i="1"/>
  <c r="G11" i="1" l="1"/>
  <c r="G10" i="1"/>
  <c r="G9" i="1"/>
  <c r="G8" i="1"/>
  <c r="G7" i="1"/>
  <c r="G6" i="1" l="1"/>
  <c r="G61" i="1" s="1"/>
</calcChain>
</file>

<file path=xl/sharedStrings.xml><?xml version="1.0" encoding="utf-8"?>
<sst xmlns="http://schemas.openxmlformats.org/spreadsheetml/2006/main" count="237" uniqueCount="73">
  <si>
    <t>№</t>
  </si>
  <si>
    <t>Jami xarajatlar</t>
  </si>
  <si>
    <t>Boshqa xarjatlar</t>
  </si>
  <si>
    <t>Moliyalashtirish 
manbasi</t>
  </si>
  <si>
    <t>MA'LUMOT</t>
  </si>
  <si>
    <t>Jami:</t>
  </si>
  <si>
    <t>Xizmat safarining qisqacha maqsadi</t>
  </si>
  <si>
    <t>Xizmat safari amalga oshirilgan mamlakat</t>
  </si>
  <si>
    <t>Xizmat safarining davomiylik muddati</t>
  </si>
  <si>
    <t xml:space="preserve">Xizmat safarini amalga oshirgan xodimning familiyasi va ismi </t>
  </si>
  <si>
    <t>Sutkalik xarajatlar</t>
  </si>
  <si>
    <r>
      <t xml:space="preserve">Yashash uchun </t>
    </r>
    <r>
      <rPr>
        <i/>
        <sz val="12"/>
        <color theme="1"/>
        <rFont val="Times New Roman"/>
        <family val="1"/>
        <charset val="204"/>
      </rPr>
      <t>(turar joyni ijarasi boʻyicha) xarajatlar</t>
    </r>
  </si>
  <si>
    <t>Transport 
xarajatlari</t>
  </si>
  <si>
    <t>Vakillik xarajatlari</t>
  </si>
  <si>
    <t>Koʻzda
 tutilmagan xarajatlar</t>
  </si>
  <si>
    <t>Jumladan:</t>
  </si>
  <si>
    <t>Konferensiya va Forumlarda ishtirok etish uchun</t>
  </si>
  <si>
    <t>Fransiya</t>
  </si>
  <si>
    <t>KARIMOV SHERZOD ABDURASULOVICH</t>
  </si>
  <si>
    <t>RAXMATILLAYEV OYATTILLO ZIKRILLAYEVICH</t>
  </si>
  <si>
    <t>ISROILOV UMIDJON ORIBJONOVICH</t>
  </si>
  <si>
    <t>KUCHKAROVA NARGIZA SHARAFJANOVNA</t>
  </si>
  <si>
    <t>Yaponiya</t>
  </si>
  <si>
    <t>UMAROVA XILOLA UKTAMOVNA</t>
  </si>
  <si>
    <t>Italiya</t>
  </si>
  <si>
    <t>ABDULXAYEV AZIMJON NODIRJON O‘G‘LI</t>
  </si>
  <si>
    <t>Budjetdan tashqari mablag'lar</t>
  </si>
  <si>
    <t>ABDUMUTALOV DONIYOR BAXTIYOR O‘G‘LI</t>
  </si>
  <si>
    <t>Saudiya Arabiston</t>
  </si>
  <si>
    <t>BOYMIRZAYEV DONIYORBEK ANVARJON O‘G‘LI</t>
  </si>
  <si>
    <t>AHMADULLAYEV ARABBOY ABDUQAHHOR O‘G‘LI</t>
  </si>
  <si>
    <t>ABDUKARIMOV SIROJIDDIN SAYFIDDIN O‘G‘LI</t>
  </si>
  <si>
    <t>TEMIROVA SHAXLO RAXMONOVNA</t>
  </si>
  <si>
    <t>OTANAZAROV ABRORBEK ADXAM O‘G‘LI</t>
  </si>
  <si>
    <t>RAXIMBOYEV SARDOR QAHRAMONOVICH</t>
  </si>
  <si>
    <t>MAXSUDOV SARDOR AZAMAT O‘G‘LI</t>
  </si>
  <si>
    <t>UKTAMOV RUSTAM SHERALI O‘G‘LI</t>
  </si>
  <si>
    <t>YULDASHEV MAKSUDJAN ABDULLAYEVICH</t>
  </si>
  <si>
    <t>ISAMUTDINOVA SARVINOZ SANDJAR QIZI</t>
  </si>
  <si>
    <t>RADJABOV SARDOR BAXTIYOROVICH</t>
  </si>
  <si>
    <t>SHAIKOV MUXAMMAD TAJIDDINOVICH</t>
  </si>
  <si>
    <t>SHAYMARDANOV ALHAMJON MURADOVICH</t>
  </si>
  <si>
    <t>BOQIYEV FARXOD ESANOVICH</t>
  </si>
  <si>
    <t>NABIYEV JAMSHID IBROGIMOVICH</t>
  </si>
  <si>
    <t>AXMADALIYEV ELMUROD RAXMAT O‘G‘LI</t>
  </si>
  <si>
    <t>MUSURMONOV RABBIM NURMAXAMATOVICH</t>
  </si>
  <si>
    <t>TASHKENBAYEV ULUG‘BEK NEGMATOVICH</t>
  </si>
  <si>
    <t>KARIMBERDIYEV QODIR KOMILOVICH</t>
  </si>
  <si>
    <t>XOLDAROVA INDIRA ABDUKARIMOVNA</t>
  </si>
  <si>
    <t>MANNANOV NAZIRULLA RUSTAM O‘G‘LI</t>
  </si>
  <si>
    <t>SHAMSHIYEV JAMSHID ASLIDDINOVICH</t>
  </si>
  <si>
    <t>OBIDOV SARDORBEK VALIJON O‘G‘LI</t>
  </si>
  <si>
    <t>XUSANOV XASANJON XUSANXO‘JA O‘G‘LI</t>
  </si>
  <si>
    <t>QODIROV SIROJIDDIN RAXMONOVICH</t>
  </si>
  <si>
    <t>DAVRONOV ULUG‘BEK MIRZADAVLATOVICH</t>
  </si>
  <si>
    <t>KOMILOV TEMURJON KALANDAROVICH</t>
  </si>
  <si>
    <t xml:space="preserve">Xitoy      </t>
  </si>
  <si>
    <t xml:space="preserve">Fransiya      </t>
  </si>
  <si>
    <t xml:space="preserve">Irlandiya      </t>
  </si>
  <si>
    <t xml:space="preserve">London      </t>
  </si>
  <si>
    <t xml:space="preserve">Kembrij      </t>
  </si>
  <si>
    <t xml:space="preserve">Yaponiya      </t>
  </si>
  <si>
    <t xml:space="preserve">Shvetsariya      </t>
  </si>
  <si>
    <t xml:space="preserve">Belarussiya      </t>
  </si>
  <si>
    <t xml:space="preserve">Turkiya      </t>
  </si>
  <si>
    <t xml:space="preserve">Kazan      </t>
  </si>
  <si>
    <t xml:space="preserve">Moskva      </t>
  </si>
  <si>
    <t xml:space="preserve">Koreya      </t>
  </si>
  <si>
    <t xml:space="preserve">Germaniya      </t>
  </si>
  <si>
    <t xml:space="preserve">Qozog'iston.R      </t>
  </si>
  <si>
    <t xml:space="preserve">O'zbekiston Respublikasi Maktabgacha va maktab vazirligining 2025-yil 2-chorak chet el xizmat safari xarajatlari to'g'risida </t>
  </si>
  <si>
    <t>AQSH</t>
  </si>
  <si>
    <t>MAMAJONOVA MUXLISAXON MUZAFFAR QIZI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</si>
</sst>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G61" sqref="G61"/>
    </sheetView>
  </sheetViews>
  <sheetFormatPr defaultRowHeight="15" x14ac:dyDescent="0.25"/>
  <cols>
    <col min="1" max="1" width="9.140625" style="7"/>
    <col min="2" max="2" width="14.7109375" style="7" customWidth="1"/>
    <col min="3" max="3" width="15.140625" style="8" bestFit="1" customWidth="1"/>
    <col min="4" max="4" width="16.28515625" style="8" customWidth="1"/>
    <col min="5" max="5" width="32" style="8" customWidth="1"/>
    <col min="6" max="6" width="17.140625" style="8" customWidth="1"/>
    <col min="7" max="7" width="16.28515625" style="7" bestFit="1" customWidth="1"/>
    <col min="8" max="9" width="15.5703125" style="7" customWidth="1"/>
    <col min="10" max="12" width="14.85546875" style="6" customWidth="1"/>
    <col min="13" max="13" width="13.85546875" style="6" bestFit="1" customWidth="1"/>
    <col min="14" max="16384" width="9.140625" style="6"/>
  </cols>
  <sheetData>
    <row r="1" spans="1:16" ht="20.25" x14ac:dyDescent="0.3">
      <c r="A1" s="29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ht="20.25" x14ac:dyDescent="0.3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6" ht="15.75" thickBot="1" x14ac:dyDescent="0.3"/>
    <row r="4" spans="1:16" ht="15.75" customHeight="1" x14ac:dyDescent="0.25">
      <c r="A4" s="31" t="s">
        <v>0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3</v>
      </c>
      <c r="G4" s="27" t="s">
        <v>1</v>
      </c>
      <c r="H4" s="27" t="s">
        <v>15</v>
      </c>
      <c r="I4" s="27"/>
      <c r="J4" s="27"/>
      <c r="K4" s="27"/>
      <c r="L4" s="27"/>
      <c r="M4" s="28"/>
    </row>
    <row r="5" spans="1:16" ht="61.5" customHeight="1" thickBot="1" x14ac:dyDescent="0.3">
      <c r="A5" s="32"/>
      <c r="B5" s="34"/>
      <c r="C5" s="34"/>
      <c r="D5" s="34"/>
      <c r="E5" s="30"/>
      <c r="F5" s="30"/>
      <c r="G5" s="30"/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1" t="s">
        <v>2</v>
      </c>
      <c r="O5" s="2"/>
    </row>
    <row r="6" spans="1:16" ht="51" customHeight="1" x14ac:dyDescent="0.25">
      <c r="A6" s="14">
        <v>1</v>
      </c>
      <c r="B6" s="12" t="s">
        <v>16</v>
      </c>
      <c r="C6" s="9" t="s">
        <v>17</v>
      </c>
      <c r="D6" s="13">
        <v>4</v>
      </c>
      <c r="E6" s="9" t="s">
        <v>18</v>
      </c>
      <c r="F6" s="9" t="s">
        <v>26</v>
      </c>
      <c r="G6" s="5">
        <f>+H6+I6+J6+K6+L6+M6</f>
        <v>24377765</v>
      </c>
      <c r="H6" s="3">
        <v>2143170</v>
      </c>
      <c r="I6" s="3">
        <v>6769067</v>
      </c>
      <c r="J6" s="3">
        <v>15465528</v>
      </c>
      <c r="K6" s="3"/>
      <c r="L6" s="3"/>
      <c r="M6" s="4"/>
      <c r="N6" s="1"/>
      <c r="O6" s="1"/>
      <c r="P6" s="1"/>
    </row>
    <row r="7" spans="1:16" ht="51" customHeight="1" x14ac:dyDescent="0.25">
      <c r="A7" s="14">
        <v>2</v>
      </c>
      <c r="B7" s="12" t="s">
        <v>16</v>
      </c>
      <c r="C7" s="9" t="s">
        <v>17</v>
      </c>
      <c r="D7" s="13">
        <v>4</v>
      </c>
      <c r="E7" s="9" t="s">
        <v>19</v>
      </c>
      <c r="F7" s="9" t="s">
        <v>26</v>
      </c>
      <c r="G7" s="5">
        <f t="shared" ref="G7:G60" si="0">+H7+I7+J7+K7+L7+M7</f>
        <v>22832674</v>
      </c>
      <c r="H7" s="3">
        <v>2143170</v>
      </c>
      <c r="I7" s="3">
        <v>5223976</v>
      </c>
      <c r="J7" s="3">
        <v>15465528</v>
      </c>
      <c r="K7" s="3"/>
      <c r="L7" s="3"/>
      <c r="M7" s="4"/>
      <c r="N7" s="1"/>
      <c r="O7" s="1"/>
      <c r="P7" s="1"/>
    </row>
    <row r="8" spans="1:16" ht="51" customHeight="1" x14ac:dyDescent="0.25">
      <c r="A8" s="14">
        <v>3</v>
      </c>
      <c r="B8" s="12" t="s">
        <v>16</v>
      </c>
      <c r="C8" s="9" t="s">
        <v>22</v>
      </c>
      <c r="D8" s="13">
        <v>9</v>
      </c>
      <c r="E8" s="9" t="s">
        <v>20</v>
      </c>
      <c r="F8" s="9" t="s">
        <v>26</v>
      </c>
      <c r="G8" s="5">
        <f t="shared" si="0"/>
        <v>3117377</v>
      </c>
      <c r="H8" s="3">
        <v>3117377</v>
      </c>
      <c r="I8" s="3"/>
      <c r="J8" s="3"/>
      <c r="K8" s="3"/>
      <c r="L8" s="3"/>
      <c r="M8" s="4"/>
      <c r="N8" s="1"/>
      <c r="O8" s="1"/>
      <c r="P8" s="1"/>
    </row>
    <row r="9" spans="1:16" ht="51" customHeight="1" x14ac:dyDescent="0.25">
      <c r="A9" s="14">
        <v>4</v>
      </c>
      <c r="B9" s="12" t="s">
        <v>16</v>
      </c>
      <c r="C9" s="9" t="s">
        <v>22</v>
      </c>
      <c r="D9" s="13">
        <v>9</v>
      </c>
      <c r="E9" s="9" t="s">
        <v>21</v>
      </c>
      <c r="F9" s="9" t="s">
        <v>26</v>
      </c>
      <c r="G9" s="5">
        <f t="shared" si="0"/>
        <v>3117377</v>
      </c>
      <c r="H9" s="3">
        <v>3117377</v>
      </c>
      <c r="I9" s="3"/>
      <c r="J9" s="3"/>
      <c r="K9" s="3"/>
      <c r="L9" s="3"/>
      <c r="M9" s="4"/>
      <c r="N9" s="1"/>
      <c r="O9" s="1"/>
      <c r="P9" s="1"/>
    </row>
    <row r="10" spans="1:16" ht="51" customHeight="1" x14ac:dyDescent="0.25">
      <c r="A10" s="14">
        <v>5</v>
      </c>
      <c r="B10" s="12" t="s">
        <v>16</v>
      </c>
      <c r="C10" s="9" t="s">
        <v>24</v>
      </c>
      <c r="D10" s="13">
        <v>5</v>
      </c>
      <c r="E10" s="9" t="s">
        <v>23</v>
      </c>
      <c r="F10" s="9" t="s">
        <v>26</v>
      </c>
      <c r="G10" s="5">
        <f t="shared" si="0"/>
        <v>49984823</v>
      </c>
      <c r="H10" s="3">
        <v>2811110</v>
      </c>
      <c r="I10" s="3">
        <v>15947070</v>
      </c>
      <c r="J10" s="3">
        <v>31226643</v>
      </c>
      <c r="K10" s="3"/>
      <c r="L10" s="3"/>
      <c r="M10" s="4"/>
      <c r="N10" s="1"/>
      <c r="O10" s="1"/>
      <c r="P10" s="1"/>
    </row>
    <row r="11" spans="1:16" ht="51" customHeight="1" x14ac:dyDescent="0.25">
      <c r="A11" s="15">
        <v>6</v>
      </c>
      <c r="B11" s="16" t="s">
        <v>16</v>
      </c>
      <c r="C11" s="17" t="s">
        <v>24</v>
      </c>
      <c r="D11" s="18">
        <v>5</v>
      </c>
      <c r="E11" s="17" t="s">
        <v>25</v>
      </c>
      <c r="F11" s="9" t="s">
        <v>26</v>
      </c>
      <c r="G11" s="19">
        <f t="shared" si="0"/>
        <v>34221354</v>
      </c>
      <c r="H11" s="20">
        <v>2811110</v>
      </c>
      <c r="I11" s="20">
        <v>6798198</v>
      </c>
      <c r="J11" s="20">
        <v>24612046</v>
      </c>
      <c r="K11" s="20"/>
      <c r="L11" s="20"/>
      <c r="M11" s="21"/>
      <c r="N11" s="1"/>
      <c r="O11" s="1"/>
      <c r="P11" s="1"/>
    </row>
    <row r="12" spans="1:16" ht="51" customHeight="1" x14ac:dyDescent="0.25">
      <c r="A12" s="14">
        <v>7</v>
      </c>
      <c r="B12" s="16" t="s">
        <v>16</v>
      </c>
      <c r="C12" s="17" t="s">
        <v>28</v>
      </c>
      <c r="D12" s="18">
        <v>6</v>
      </c>
      <c r="E12" s="17" t="s">
        <v>23</v>
      </c>
      <c r="F12" s="9" t="s">
        <v>26</v>
      </c>
      <c r="G12" s="19">
        <f t="shared" si="0"/>
        <v>4665736.8</v>
      </c>
      <c r="H12" s="20">
        <v>4665736.8</v>
      </c>
      <c r="I12" s="20"/>
      <c r="J12" s="20"/>
      <c r="K12" s="20"/>
      <c r="L12" s="20"/>
      <c r="M12" s="21"/>
      <c r="N12" s="1"/>
      <c r="O12" s="1"/>
      <c r="P12" s="1"/>
    </row>
    <row r="13" spans="1:16" ht="51" customHeight="1" x14ac:dyDescent="0.25">
      <c r="A13" s="15">
        <v>8</v>
      </c>
      <c r="B13" s="16" t="s">
        <v>16</v>
      </c>
      <c r="C13" s="17" t="s">
        <v>28</v>
      </c>
      <c r="D13" s="18">
        <v>6</v>
      </c>
      <c r="E13" s="17" t="s">
        <v>25</v>
      </c>
      <c r="F13" s="9" t="s">
        <v>26</v>
      </c>
      <c r="G13" s="19">
        <f t="shared" si="0"/>
        <v>27895357</v>
      </c>
      <c r="H13" s="20">
        <v>3888114</v>
      </c>
      <c r="I13" s="20"/>
      <c r="J13" s="20">
        <v>24007243</v>
      </c>
      <c r="K13" s="20"/>
      <c r="L13" s="20"/>
      <c r="M13" s="21"/>
      <c r="N13" s="1"/>
      <c r="O13" s="1"/>
      <c r="P13" s="1"/>
    </row>
    <row r="14" spans="1:16" ht="51" customHeight="1" x14ac:dyDescent="0.25">
      <c r="A14" s="14">
        <v>9</v>
      </c>
      <c r="B14" s="16" t="s">
        <v>16</v>
      </c>
      <c r="C14" s="17" t="s">
        <v>28</v>
      </c>
      <c r="D14" s="18">
        <v>6</v>
      </c>
      <c r="E14" s="17" t="s">
        <v>27</v>
      </c>
      <c r="F14" s="9" t="s">
        <v>26</v>
      </c>
      <c r="G14" s="19">
        <f t="shared" si="0"/>
        <v>27895357</v>
      </c>
      <c r="H14" s="20">
        <v>3888114</v>
      </c>
      <c r="I14" s="20"/>
      <c r="J14" s="20">
        <v>24007243</v>
      </c>
      <c r="K14" s="20"/>
      <c r="L14" s="20"/>
      <c r="M14" s="21"/>
      <c r="N14" s="1"/>
      <c r="O14" s="1"/>
      <c r="P14" s="1"/>
    </row>
    <row r="15" spans="1:16" ht="51" customHeight="1" x14ac:dyDescent="0.25">
      <c r="A15" s="15">
        <v>10</v>
      </c>
      <c r="B15" s="16" t="s">
        <v>16</v>
      </c>
      <c r="C15" s="17" t="s">
        <v>28</v>
      </c>
      <c r="D15" s="18">
        <v>6</v>
      </c>
      <c r="E15" s="17" t="s">
        <v>19</v>
      </c>
      <c r="F15" s="9" t="s">
        <v>26</v>
      </c>
      <c r="G15" s="19">
        <f t="shared" si="0"/>
        <v>27895357</v>
      </c>
      <c r="H15" s="20">
        <v>3888114</v>
      </c>
      <c r="I15" s="20"/>
      <c r="J15" s="20">
        <v>24007243</v>
      </c>
      <c r="K15" s="20"/>
      <c r="L15" s="20"/>
      <c r="M15" s="21"/>
      <c r="N15" s="1"/>
      <c r="O15" s="1"/>
      <c r="P15" s="1"/>
    </row>
    <row r="16" spans="1:16" ht="51" customHeight="1" x14ac:dyDescent="0.25">
      <c r="A16" s="14">
        <v>11</v>
      </c>
      <c r="B16" s="16" t="s">
        <v>16</v>
      </c>
      <c r="C16" s="17" t="s">
        <v>56</v>
      </c>
      <c r="D16" s="18">
        <v>5</v>
      </c>
      <c r="E16" s="17" t="s">
        <v>27</v>
      </c>
      <c r="F16" s="9" t="s">
        <v>26</v>
      </c>
      <c r="G16" s="19">
        <f t="shared" si="0"/>
        <v>18536824.699999999</v>
      </c>
      <c r="H16" s="20">
        <v>2262254.7999999998</v>
      </c>
      <c r="I16" s="20">
        <v>4963798.9000000004</v>
      </c>
      <c r="J16" s="20">
        <f>5796925+5513846</f>
        <v>11310771</v>
      </c>
      <c r="K16" s="20"/>
      <c r="L16" s="20"/>
      <c r="M16" s="21"/>
      <c r="N16" s="1"/>
      <c r="O16" s="1"/>
      <c r="P16" s="1"/>
    </row>
    <row r="17" spans="1:16" ht="51" customHeight="1" x14ac:dyDescent="0.25">
      <c r="A17" s="15">
        <v>12</v>
      </c>
      <c r="B17" s="16" t="s">
        <v>16</v>
      </c>
      <c r="C17" s="17" t="s">
        <v>56</v>
      </c>
      <c r="D17" s="18">
        <v>5</v>
      </c>
      <c r="E17" s="17" t="s">
        <v>29</v>
      </c>
      <c r="F17" s="9" t="s">
        <v>26</v>
      </c>
      <c r="G17" s="19">
        <f t="shared" si="0"/>
        <v>17916341</v>
      </c>
      <c r="H17" s="20">
        <v>2262254.7999999998</v>
      </c>
      <c r="I17" s="20">
        <v>4343315.2</v>
      </c>
      <c r="J17" s="20">
        <f>5796925+5513846</f>
        <v>11310771</v>
      </c>
      <c r="K17" s="20"/>
      <c r="L17" s="20"/>
      <c r="M17" s="21"/>
      <c r="N17" s="1"/>
      <c r="O17" s="1"/>
      <c r="P17" s="1"/>
    </row>
    <row r="18" spans="1:16" ht="51" customHeight="1" x14ac:dyDescent="0.25">
      <c r="A18" s="14">
        <v>13</v>
      </c>
      <c r="B18" s="16" t="s">
        <v>16</v>
      </c>
      <c r="C18" s="17" t="s">
        <v>56</v>
      </c>
      <c r="D18" s="18">
        <v>2</v>
      </c>
      <c r="E18" s="17" t="s">
        <v>18</v>
      </c>
      <c r="F18" s="9" t="s">
        <v>26</v>
      </c>
      <c r="G18" s="19">
        <f t="shared" si="0"/>
        <v>2996759</v>
      </c>
      <c r="H18" s="20">
        <v>904902</v>
      </c>
      <c r="I18" s="20">
        <v>2091857</v>
      </c>
      <c r="J18" s="20"/>
      <c r="K18" s="20"/>
      <c r="L18" s="20"/>
      <c r="M18" s="21"/>
      <c r="N18" s="1"/>
      <c r="O18" s="1"/>
      <c r="P18" s="1"/>
    </row>
    <row r="19" spans="1:16" ht="51" customHeight="1" x14ac:dyDescent="0.25">
      <c r="A19" s="15">
        <v>14</v>
      </c>
      <c r="B19" s="16" t="s">
        <v>16</v>
      </c>
      <c r="C19" s="17" t="s">
        <v>56</v>
      </c>
      <c r="D19" s="18">
        <v>8</v>
      </c>
      <c r="E19" s="17" t="s">
        <v>30</v>
      </c>
      <c r="F19" s="9" t="s">
        <v>26</v>
      </c>
      <c r="G19" s="19">
        <f t="shared" si="0"/>
        <v>25305769.100000001</v>
      </c>
      <c r="H19" s="20">
        <v>3180318.1</v>
      </c>
      <c r="I19" s="20">
        <v>6372158</v>
      </c>
      <c r="J19" s="20">
        <v>15753293</v>
      </c>
      <c r="K19" s="20"/>
      <c r="L19" s="20"/>
      <c r="M19" s="21"/>
      <c r="N19" s="1"/>
      <c r="O19" s="1"/>
      <c r="P19" s="1"/>
    </row>
    <row r="20" spans="1:16" ht="51" customHeight="1" x14ac:dyDescent="0.25">
      <c r="A20" s="14">
        <v>15</v>
      </c>
      <c r="B20" s="16" t="s">
        <v>16</v>
      </c>
      <c r="C20" s="17" t="s">
        <v>56</v>
      </c>
      <c r="D20" s="18">
        <v>8</v>
      </c>
      <c r="E20" s="17" t="s">
        <v>31</v>
      </c>
      <c r="F20" s="9" t="s">
        <v>26</v>
      </c>
      <c r="G20" s="19">
        <f t="shared" si="0"/>
        <v>25305769.100000001</v>
      </c>
      <c r="H20" s="20">
        <v>3180318.1</v>
      </c>
      <c r="I20" s="20">
        <v>6372158</v>
      </c>
      <c r="J20" s="20">
        <v>15753293</v>
      </c>
      <c r="K20" s="20"/>
      <c r="L20" s="20"/>
      <c r="M20" s="21"/>
      <c r="N20" s="1"/>
      <c r="O20" s="1"/>
      <c r="P20" s="1"/>
    </row>
    <row r="21" spans="1:16" ht="51" customHeight="1" x14ac:dyDescent="0.25">
      <c r="A21" s="15">
        <v>16</v>
      </c>
      <c r="B21" s="16" t="s">
        <v>16</v>
      </c>
      <c r="C21" s="17" t="s">
        <v>57</v>
      </c>
      <c r="D21" s="18">
        <v>6</v>
      </c>
      <c r="E21" s="17" t="s">
        <v>32</v>
      </c>
      <c r="F21" s="9" t="s">
        <v>26</v>
      </c>
      <c r="G21" s="19">
        <f t="shared" si="0"/>
        <v>13066232</v>
      </c>
      <c r="H21" s="20">
        <v>3523478</v>
      </c>
      <c r="I21" s="20">
        <v>9542754</v>
      </c>
      <c r="J21" s="20"/>
      <c r="K21" s="20"/>
      <c r="L21" s="20"/>
      <c r="M21" s="21"/>
      <c r="N21" s="1"/>
      <c r="O21" s="1"/>
      <c r="P21" s="1"/>
    </row>
    <row r="22" spans="1:16" ht="51" customHeight="1" x14ac:dyDescent="0.25">
      <c r="A22" s="14">
        <v>17</v>
      </c>
      <c r="B22" s="16" t="s">
        <v>16</v>
      </c>
      <c r="C22" s="17" t="s">
        <v>58</v>
      </c>
      <c r="D22" s="18">
        <v>6</v>
      </c>
      <c r="E22" s="17" t="s">
        <v>33</v>
      </c>
      <c r="F22" s="9" t="s">
        <v>26</v>
      </c>
      <c r="G22" s="19">
        <f t="shared" si="0"/>
        <v>38088383</v>
      </c>
      <c r="H22" s="20">
        <v>3009094</v>
      </c>
      <c r="I22" s="20">
        <v>9313863</v>
      </c>
      <c r="J22" s="20">
        <v>15233596</v>
      </c>
      <c r="K22" s="20"/>
      <c r="L22" s="20"/>
      <c r="M22" s="21">
        <v>10531830</v>
      </c>
      <c r="N22" s="1"/>
      <c r="O22" s="1"/>
      <c r="P22" s="1"/>
    </row>
    <row r="23" spans="1:16" ht="51" customHeight="1" x14ac:dyDescent="0.25">
      <c r="A23" s="15">
        <v>18</v>
      </c>
      <c r="B23" s="16" t="s">
        <v>16</v>
      </c>
      <c r="C23" s="17" t="s">
        <v>59</v>
      </c>
      <c r="D23" s="18">
        <v>5</v>
      </c>
      <c r="E23" s="17" t="s">
        <v>25</v>
      </c>
      <c r="F23" s="9" t="s">
        <v>26</v>
      </c>
      <c r="G23" s="19">
        <f t="shared" si="0"/>
        <v>35321858</v>
      </c>
      <c r="H23" s="20">
        <v>2584250</v>
      </c>
      <c r="I23" s="20">
        <v>6430995</v>
      </c>
      <c r="J23" s="20">
        <v>20475780</v>
      </c>
      <c r="K23" s="20"/>
      <c r="L23" s="20"/>
      <c r="M23" s="21">
        <v>5830833</v>
      </c>
      <c r="N23" s="1"/>
      <c r="O23" s="1"/>
      <c r="P23" s="1"/>
    </row>
    <row r="24" spans="1:16" ht="51" customHeight="1" x14ac:dyDescent="0.25">
      <c r="A24" s="14">
        <v>19</v>
      </c>
      <c r="B24" s="16" t="s">
        <v>16</v>
      </c>
      <c r="C24" s="17" t="s">
        <v>59</v>
      </c>
      <c r="D24" s="18">
        <v>5</v>
      </c>
      <c r="E24" s="17" t="s">
        <v>23</v>
      </c>
      <c r="F24" s="9" t="s">
        <v>26</v>
      </c>
      <c r="G24" s="19">
        <f t="shared" si="0"/>
        <v>78684862</v>
      </c>
      <c r="H24" s="20">
        <v>3101101</v>
      </c>
      <c r="I24" s="20">
        <v>26824578</v>
      </c>
      <c r="J24" s="20">
        <v>42928350</v>
      </c>
      <c r="K24" s="20"/>
      <c r="L24" s="20"/>
      <c r="M24" s="21">
        <v>5830833</v>
      </c>
      <c r="N24" s="1"/>
      <c r="O24" s="1"/>
      <c r="P24" s="1"/>
    </row>
    <row r="25" spans="1:16" ht="51" customHeight="1" x14ac:dyDescent="0.25">
      <c r="A25" s="15">
        <v>20</v>
      </c>
      <c r="B25" s="16" t="s">
        <v>16</v>
      </c>
      <c r="C25" s="17" t="s">
        <v>59</v>
      </c>
      <c r="D25" s="18">
        <v>4</v>
      </c>
      <c r="E25" s="17" t="s">
        <v>21</v>
      </c>
      <c r="F25" s="9" t="s">
        <v>26</v>
      </c>
      <c r="G25" s="19">
        <f t="shared" si="0"/>
        <v>30293549.800000001</v>
      </c>
      <c r="H25" s="20">
        <v>2067400.8</v>
      </c>
      <c r="I25" s="20">
        <v>6891336</v>
      </c>
      <c r="J25" s="20">
        <v>21334813</v>
      </c>
      <c r="K25" s="20"/>
      <c r="L25" s="20"/>
      <c r="M25" s="21"/>
      <c r="N25" s="1"/>
      <c r="O25" s="1"/>
      <c r="P25" s="1"/>
    </row>
    <row r="26" spans="1:16" ht="51" customHeight="1" x14ac:dyDescent="0.25">
      <c r="A26" s="14">
        <v>21</v>
      </c>
      <c r="B26" s="16" t="s">
        <v>16</v>
      </c>
      <c r="C26" s="17" t="s">
        <v>60</v>
      </c>
      <c r="D26" s="18">
        <v>11</v>
      </c>
      <c r="E26" s="17" t="s">
        <v>34</v>
      </c>
      <c r="F26" s="9" t="s">
        <v>26</v>
      </c>
      <c r="G26" s="19">
        <f t="shared" si="0"/>
        <v>32079519.899999999</v>
      </c>
      <c r="H26" s="20">
        <v>5640152.0999999996</v>
      </c>
      <c r="I26" s="20">
        <v>2210597.7999999998</v>
      </c>
      <c r="J26" s="20">
        <v>18452543</v>
      </c>
      <c r="K26" s="20"/>
      <c r="L26" s="20"/>
      <c r="M26" s="21">
        <v>5776227</v>
      </c>
      <c r="N26" s="1"/>
      <c r="O26" s="1"/>
      <c r="P26" s="1"/>
    </row>
    <row r="27" spans="1:16" ht="51" customHeight="1" x14ac:dyDescent="0.25">
      <c r="A27" s="15">
        <v>22</v>
      </c>
      <c r="B27" s="16" t="s">
        <v>16</v>
      </c>
      <c r="C27" s="17" t="s">
        <v>60</v>
      </c>
      <c r="D27" s="18">
        <v>11</v>
      </c>
      <c r="E27" s="17" t="s">
        <v>19</v>
      </c>
      <c r="F27" s="9" t="s">
        <v>26</v>
      </c>
      <c r="G27" s="19">
        <f t="shared" si="0"/>
        <v>29861519.899999999</v>
      </c>
      <c r="H27" s="20">
        <v>5640152.0999999996</v>
      </c>
      <c r="I27" s="20">
        <v>2210597.7999999998</v>
      </c>
      <c r="J27" s="20">
        <v>18452543</v>
      </c>
      <c r="K27" s="20"/>
      <c r="L27" s="20"/>
      <c r="M27" s="21">
        <v>3558227</v>
      </c>
      <c r="N27" s="1"/>
      <c r="O27" s="1"/>
      <c r="P27" s="1"/>
    </row>
    <row r="28" spans="1:16" ht="51" customHeight="1" x14ac:dyDescent="0.25">
      <c r="A28" s="14">
        <v>23</v>
      </c>
      <c r="B28" s="16" t="s">
        <v>16</v>
      </c>
      <c r="C28" s="17" t="s">
        <v>60</v>
      </c>
      <c r="D28" s="18">
        <v>11</v>
      </c>
      <c r="E28" s="17" t="s">
        <v>35</v>
      </c>
      <c r="F28" s="9" t="s">
        <v>26</v>
      </c>
      <c r="G28" s="19">
        <f t="shared" si="0"/>
        <v>33116712.600000001</v>
      </c>
      <c r="H28" s="20">
        <v>5640152.0999999996</v>
      </c>
      <c r="I28" s="20">
        <v>3399473.5</v>
      </c>
      <c r="J28" s="20">
        <v>18300860</v>
      </c>
      <c r="K28" s="20"/>
      <c r="L28" s="20"/>
      <c r="M28" s="21">
        <v>5776227</v>
      </c>
      <c r="N28" s="1"/>
      <c r="O28" s="1"/>
      <c r="P28" s="1"/>
    </row>
    <row r="29" spans="1:16" ht="51" customHeight="1" x14ac:dyDescent="0.25">
      <c r="A29" s="15">
        <v>24</v>
      </c>
      <c r="B29" s="16" t="s">
        <v>16</v>
      </c>
      <c r="C29" s="17" t="s">
        <v>61</v>
      </c>
      <c r="D29" s="18">
        <v>10</v>
      </c>
      <c r="E29" s="17" t="s">
        <v>36</v>
      </c>
      <c r="F29" s="9" t="s">
        <v>26</v>
      </c>
      <c r="G29" s="19">
        <f t="shared" si="0"/>
        <v>3447430</v>
      </c>
      <c r="H29" s="20">
        <v>3447430</v>
      </c>
      <c r="I29" s="20"/>
      <c r="J29" s="20"/>
      <c r="K29" s="20"/>
      <c r="L29" s="20"/>
      <c r="M29" s="21"/>
      <c r="N29" s="1"/>
      <c r="O29" s="1"/>
      <c r="P29" s="1"/>
    </row>
    <row r="30" spans="1:16" ht="51" customHeight="1" x14ac:dyDescent="0.25">
      <c r="A30" s="14">
        <v>25</v>
      </c>
      <c r="B30" s="16" t="s">
        <v>16</v>
      </c>
      <c r="C30" s="17" t="s">
        <v>59</v>
      </c>
      <c r="D30" s="18">
        <v>6</v>
      </c>
      <c r="E30" s="17" t="s">
        <v>37</v>
      </c>
      <c r="F30" s="9" t="s">
        <v>26</v>
      </c>
      <c r="G30" s="19">
        <f t="shared" si="0"/>
        <v>32124044</v>
      </c>
      <c r="H30" s="20">
        <v>3077991</v>
      </c>
      <c r="I30" s="20">
        <v>8549975</v>
      </c>
      <c r="J30" s="20">
        <v>20496078</v>
      </c>
      <c r="K30" s="20"/>
      <c r="L30" s="20"/>
      <c r="M30" s="21"/>
      <c r="N30" s="1"/>
      <c r="O30" s="1"/>
      <c r="P30" s="1"/>
    </row>
    <row r="31" spans="1:16" ht="51" customHeight="1" x14ac:dyDescent="0.25">
      <c r="A31" s="15">
        <v>26</v>
      </c>
      <c r="B31" s="16" t="s">
        <v>16</v>
      </c>
      <c r="C31" s="17" t="s">
        <v>62</v>
      </c>
      <c r="D31" s="18">
        <v>5</v>
      </c>
      <c r="E31" s="17" t="s">
        <v>38</v>
      </c>
      <c r="F31" s="9" t="s">
        <v>26</v>
      </c>
      <c r="G31" s="19">
        <f t="shared" si="0"/>
        <v>6717864</v>
      </c>
      <c r="H31" s="20">
        <v>6243864</v>
      </c>
      <c r="I31" s="20"/>
      <c r="J31" s="20"/>
      <c r="K31" s="20"/>
      <c r="L31" s="20"/>
      <c r="M31" s="21">
        <v>474000</v>
      </c>
      <c r="N31" s="1"/>
      <c r="O31" s="1"/>
      <c r="P31" s="1"/>
    </row>
    <row r="32" spans="1:16" ht="51" customHeight="1" x14ac:dyDescent="0.25">
      <c r="A32" s="14">
        <v>27</v>
      </c>
      <c r="B32" s="16" t="s">
        <v>16</v>
      </c>
      <c r="C32" s="17" t="s">
        <v>58</v>
      </c>
      <c r="D32" s="18">
        <v>3</v>
      </c>
      <c r="E32" s="17" t="s">
        <v>39</v>
      </c>
      <c r="F32" s="9" t="s">
        <v>26</v>
      </c>
      <c r="G32" s="19">
        <f t="shared" si="0"/>
        <v>37109949.899999999</v>
      </c>
      <c r="H32" s="20">
        <v>1526224.4</v>
      </c>
      <c r="I32" s="20">
        <v>7014817.7999999998</v>
      </c>
      <c r="J32" s="20">
        <v>17989525</v>
      </c>
      <c r="K32" s="20"/>
      <c r="L32" s="20"/>
      <c r="M32" s="21">
        <v>10579382.699999999</v>
      </c>
      <c r="N32" s="1"/>
      <c r="O32" s="1"/>
      <c r="P32" s="1"/>
    </row>
    <row r="33" spans="1:16" ht="51" customHeight="1" x14ac:dyDescent="0.25">
      <c r="A33" s="15">
        <v>28</v>
      </c>
      <c r="B33" s="16" t="s">
        <v>16</v>
      </c>
      <c r="C33" s="17" t="s">
        <v>63</v>
      </c>
      <c r="D33" s="18">
        <v>2</v>
      </c>
      <c r="E33" s="17" t="s">
        <v>39</v>
      </c>
      <c r="F33" s="9" t="s">
        <v>26</v>
      </c>
      <c r="G33" s="19">
        <f t="shared" si="0"/>
        <v>16701435.699999999</v>
      </c>
      <c r="H33" s="20">
        <v>624847</v>
      </c>
      <c r="I33" s="20">
        <v>1792479</v>
      </c>
      <c r="J33" s="20">
        <v>14284109.699999999</v>
      </c>
      <c r="K33" s="20"/>
      <c r="L33" s="20"/>
      <c r="M33" s="21"/>
      <c r="N33" s="1"/>
      <c r="O33" s="1"/>
      <c r="P33" s="1"/>
    </row>
    <row r="34" spans="1:16" ht="51" customHeight="1" x14ac:dyDescent="0.25">
      <c r="A34" s="14">
        <v>29</v>
      </c>
      <c r="B34" s="16" t="s">
        <v>16</v>
      </c>
      <c r="C34" s="17" t="s">
        <v>63</v>
      </c>
      <c r="D34" s="18">
        <v>2</v>
      </c>
      <c r="E34" s="17" t="s">
        <v>40</v>
      </c>
      <c r="F34" s="9" t="s">
        <v>26</v>
      </c>
      <c r="G34" s="19">
        <f t="shared" si="0"/>
        <v>14831430.9</v>
      </c>
      <c r="H34" s="20">
        <v>623247</v>
      </c>
      <c r="I34" s="20">
        <v>1409582</v>
      </c>
      <c r="J34" s="20">
        <v>12798601.9</v>
      </c>
      <c r="K34" s="20"/>
      <c r="L34" s="20"/>
      <c r="M34" s="21"/>
      <c r="N34" s="1"/>
      <c r="O34" s="1"/>
      <c r="P34" s="1"/>
    </row>
    <row r="35" spans="1:16" ht="51" customHeight="1" x14ac:dyDescent="0.25">
      <c r="A35" s="15">
        <v>30</v>
      </c>
      <c r="B35" s="16" t="s">
        <v>16</v>
      </c>
      <c r="C35" s="17" t="s">
        <v>64</v>
      </c>
      <c r="D35" s="18">
        <v>5</v>
      </c>
      <c r="E35" s="17" t="s">
        <v>19</v>
      </c>
      <c r="F35" s="9" t="s">
        <v>26</v>
      </c>
      <c r="G35" s="19">
        <f t="shared" si="0"/>
        <v>10886655.300000001</v>
      </c>
      <c r="H35" s="20">
        <v>2871047.3</v>
      </c>
      <c r="I35" s="20"/>
      <c r="J35" s="20">
        <v>8015608</v>
      </c>
      <c r="K35" s="20"/>
      <c r="L35" s="20"/>
      <c r="M35" s="21"/>
      <c r="N35" s="1"/>
      <c r="O35" s="1"/>
      <c r="P35" s="1"/>
    </row>
    <row r="36" spans="1:16" ht="51" customHeight="1" x14ac:dyDescent="0.25">
      <c r="A36" s="14">
        <v>31</v>
      </c>
      <c r="B36" s="16" t="s">
        <v>16</v>
      </c>
      <c r="C36" s="17" t="s">
        <v>64</v>
      </c>
      <c r="D36" s="18">
        <v>5</v>
      </c>
      <c r="E36" s="17" t="s">
        <v>41</v>
      </c>
      <c r="F36" s="9" t="s">
        <v>26</v>
      </c>
      <c r="G36" s="19">
        <f t="shared" si="0"/>
        <v>10935063.300000001</v>
      </c>
      <c r="H36" s="20">
        <v>2871047.3</v>
      </c>
      <c r="I36" s="20"/>
      <c r="J36" s="20">
        <v>8064016</v>
      </c>
      <c r="K36" s="20"/>
      <c r="L36" s="20"/>
      <c r="M36" s="21"/>
      <c r="N36" s="1"/>
      <c r="O36" s="1"/>
      <c r="P36" s="1"/>
    </row>
    <row r="37" spans="1:16" ht="51" customHeight="1" x14ac:dyDescent="0.25">
      <c r="A37" s="15">
        <v>32</v>
      </c>
      <c r="B37" s="16" t="s">
        <v>16</v>
      </c>
      <c r="C37" s="17" t="s">
        <v>64</v>
      </c>
      <c r="D37" s="18">
        <v>5</v>
      </c>
      <c r="E37" s="17" t="s">
        <v>42</v>
      </c>
      <c r="F37" s="9" t="s">
        <v>26</v>
      </c>
      <c r="G37" s="19">
        <f t="shared" si="0"/>
        <v>10995998.800000001</v>
      </c>
      <c r="H37" s="20">
        <v>2296837.7999999998</v>
      </c>
      <c r="I37" s="20"/>
      <c r="J37" s="20">
        <v>8699161</v>
      </c>
      <c r="K37" s="20"/>
      <c r="L37" s="20"/>
      <c r="M37" s="21"/>
      <c r="N37" s="1"/>
      <c r="O37" s="1"/>
      <c r="P37" s="1"/>
    </row>
    <row r="38" spans="1:16" ht="51" customHeight="1" x14ac:dyDescent="0.25">
      <c r="A38" s="14">
        <v>33</v>
      </c>
      <c r="B38" s="16" t="s">
        <v>16</v>
      </c>
      <c r="C38" s="17" t="s">
        <v>64</v>
      </c>
      <c r="D38" s="18">
        <v>4</v>
      </c>
      <c r="E38" s="17" t="s">
        <v>43</v>
      </c>
      <c r="F38" s="9" t="s">
        <v>26</v>
      </c>
      <c r="G38" s="19">
        <f t="shared" si="0"/>
        <v>10995998.800000001</v>
      </c>
      <c r="H38" s="20">
        <v>2296837.7999999998</v>
      </c>
      <c r="I38" s="20"/>
      <c r="J38" s="20">
        <v>8699161</v>
      </c>
      <c r="K38" s="20"/>
      <c r="L38" s="20"/>
      <c r="M38" s="21"/>
      <c r="N38" s="1"/>
      <c r="O38" s="1"/>
      <c r="P38" s="1"/>
    </row>
    <row r="39" spans="1:16" ht="51" customHeight="1" x14ac:dyDescent="0.25">
      <c r="A39" s="15">
        <v>34</v>
      </c>
      <c r="B39" s="16" t="s">
        <v>16</v>
      </c>
      <c r="C39" s="17" t="s">
        <v>64</v>
      </c>
      <c r="D39" s="18">
        <v>4</v>
      </c>
      <c r="E39" s="17" t="s">
        <v>44</v>
      </c>
      <c r="F39" s="9" t="s">
        <v>26</v>
      </c>
      <c r="G39" s="19">
        <f t="shared" si="0"/>
        <v>10995998.800000001</v>
      </c>
      <c r="H39" s="20">
        <v>2296837.7999999998</v>
      </c>
      <c r="I39" s="20"/>
      <c r="J39" s="20">
        <v>8699161</v>
      </c>
      <c r="K39" s="20"/>
      <c r="L39" s="20"/>
      <c r="M39" s="21"/>
      <c r="N39" s="1"/>
      <c r="O39" s="1"/>
      <c r="P39" s="1"/>
    </row>
    <row r="40" spans="1:16" ht="51" customHeight="1" x14ac:dyDescent="0.25">
      <c r="A40" s="14">
        <v>35</v>
      </c>
      <c r="B40" s="16" t="s">
        <v>16</v>
      </c>
      <c r="C40" s="17" t="s">
        <v>64</v>
      </c>
      <c r="D40" s="18">
        <v>5</v>
      </c>
      <c r="E40" s="17" t="s">
        <v>45</v>
      </c>
      <c r="F40" s="9" t="s">
        <v>26</v>
      </c>
      <c r="G40" s="19">
        <f t="shared" si="0"/>
        <v>10935063.300000001</v>
      </c>
      <c r="H40" s="20">
        <v>2871047.3</v>
      </c>
      <c r="I40" s="20"/>
      <c r="J40" s="20">
        <v>8064016</v>
      </c>
      <c r="K40" s="20"/>
      <c r="L40" s="20"/>
      <c r="M40" s="21"/>
      <c r="N40" s="1"/>
      <c r="O40" s="1"/>
      <c r="P40" s="1"/>
    </row>
    <row r="41" spans="1:16" ht="51" customHeight="1" x14ac:dyDescent="0.25">
      <c r="A41" s="15">
        <v>36</v>
      </c>
      <c r="B41" s="16" t="s">
        <v>16</v>
      </c>
      <c r="C41" s="17" t="s">
        <v>65</v>
      </c>
      <c r="D41" s="18">
        <v>6</v>
      </c>
      <c r="E41" s="17" t="s">
        <v>46</v>
      </c>
      <c r="F41" s="9" t="s">
        <v>26</v>
      </c>
      <c r="G41" s="19">
        <f t="shared" si="0"/>
        <v>6931700.9000000004</v>
      </c>
      <c r="H41" s="20">
        <v>572180.9</v>
      </c>
      <c r="I41" s="20"/>
      <c r="J41" s="20">
        <v>6359520</v>
      </c>
      <c r="K41" s="20"/>
      <c r="L41" s="20"/>
      <c r="M41" s="21"/>
      <c r="N41" s="1"/>
      <c r="O41" s="1"/>
      <c r="P41" s="1"/>
    </row>
    <row r="42" spans="1:16" ht="51" customHeight="1" x14ac:dyDescent="0.25">
      <c r="A42" s="14">
        <v>37</v>
      </c>
      <c r="B42" s="16" t="s">
        <v>16</v>
      </c>
      <c r="C42" s="17" t="s">
        <v>65</v>
      </c>
      <c r="D42" s="18">
        <v>6</v>
      </c>
      <c r="E42" s="17" t="s">
        <v>47</v>
      </c>
      <c r="F42" s="9" t="s">
        <v>26</v>
      </c>
      <c r="G42" s="19">
        <f t="shared" si="0"/>
        <v>6931700.9000000004</v>
      </c>
      <c r="H42" s="20">
        <v>572180.9</v>
      </c>
      <c r="I42" s="20"/>
      <c r="J42" s="20">
        <v>6359520</v>
      </c>
      <c r="K42" s="20"/>
      <c r="L42" s="20"/>
      <c r="M42" s="21"/>
      <c r="N42" s="1"/>
      <c r="O42" s="1"/>
      <c r="P42" s="1"/>
    </row>
    <row r="43" spans="1:16" ht="51" customHeight="1" x14ac:dyDescent="0.25">
      <c r="A43" s="15">
        <v>38</v>
      </c>
      <c r="B43" s="16" t="s">
        <v>16</v>
      </c>
      <c r="C43" s="17" t="s">
        <v>66</v>
      </c>
      <c r="D43" s="18">
        <v>4</v>
      </c>
      <c r="E43" s="17" t="s">
        <v>23</v>
      </c>
      <c r="F43" s="9" t="s">
        <v>26</v>
      </c>
      <c r="G43" s="19">
        <f t="shared" si="0"/>
        <v>40504979</v>
      </c>
      <c r="H43" s="20">
        <v>1737539</v>
      </c>
      <c r="I43" s="20">
        <v>14135415</v>
      </c>
      <c r="J43" s="20">
        <v>24632025</v>
      </c>
      <c r="K43" s="20"/>
      <c r="L43" s="20"/>
      <c r="M43" s="21"/>
      <c r="N43" s="1"/>
      <c r="O43" s="1"/>
      <c r="P43" s="1"/>
    </row>
    <row r="44" spans="1:16" ht="51" customHeight="1" x14ac:dyDescent="0.25">
      <c r="A44" s="14">
        <v>39</v>
      </c>
      <c r="B44" s="16" t="s">
        <v>16</v>
      </c>
      <c r="C44" s="17" t="s">
        <v>66</v>
      </c>
      <c r="D44" s="18">
        <v>4</v>
      </c>
      <c r="E44" s="17" t="s">
        <v>46</v>
      </c>
      <c r="F44" s="9" t="s">
        <v>26</v>
      </c>
      <c r="G44" s="19">
        <f t="shared" si="0"/>
        <v>14332215</v>
      </c>
      <c r="H44" s="20">
        <v>1737539</v>
      </c>
      <c r="I44" s="20">
        <v>4840286</v>
      </c>
      <c r="J44" s="20">
        <v>7754390</v>
      </c>
      <c r="K44" s="20"/>
      <c r="L44" s="20"/>
      <c r="M44" s="21"/>
      <c r="N44" s="1"/>
      <c r="O44" s="1"/>
      <c r="P44" s="1"/>
    </row>
    <row r="45" spans="1:16" ht="51" customHeight="1" x14ac:dyDescent="0.25">
      <c r="A45" s="15">
        <v>40</v>
      </c>
      <c r="B45" s="16" t="s">
        <v>16</v>
      </c>
      <c r="C45" s="17" t="s">
        <v>66</v>
      </c>
      <c r="D45" s="18">
        <v>4</v>
      </c>
      <c r="E45" s="17" t="s">
        <v>48</v>
      </c>
      <c r="F45" s="9" t="s">
        <v>26</v>
      </c>
      <c r="G45" s="19">
        <f t="shared" si="0"/>
        <v>14332215</v>
      </c>
      <c r="H45" s="20">
        <v>1737539</v>
      </c>
      <c r="I45" s="20">
        <v>4840286</v>
      </c>
      <c r="J45" s="20">
        <v>7754390</v>
      </c>
      <c r="K45" s="20"/>
      <c r="L45" s="20"/>
      <c r="M45" s="21"/>
      <c r="N45" s="1"/>
      <c r="O45" s="1"/>
      <c r="P45" s="1"/>
    </row>
    <row r="46" spans="1:16" ht="51" customHeight="1" x14ac:dyDescent="0.25">
      <c r="A46" s="14">
        <v>41</v>
      </c>
      <c r="B46" s="16" t="s">
        <v>16</v>
      </c>
      <c r="C46" s="17" t="s">
        <v>66</v>
      </c>
      <c r="D46" s="18">
        <v>4</v>
      </c>
      <c r="E46" s="17" t="s">
        <v>25</v>
      </c>
      <c r="F46" s="9" t="s">
        <v>26</v>
      </c>
      <c r="G46" s="19">
        <f t="shared" si="0"/>
        <v>14332215</v>
      </c>
      <c r="H46" s="20">
        <v>1737539</v>
      </c>
      <c r="I46" s="20">
        <v>4840286</v>
      </c>
      <c r="J46" s="20">
        <v>7754390</v>
      </c>
      <c r="K46" s="20"/>
      <c r="L46" s="20"/>
      <c r="M46" s="21"/>
      <c r="N46" s="1"/>
      <c r="O46" s="1"/>
      <c r="P46" s="1"/>
    </row>
    <row r="47" spans="1:16" ht="51" customHeight="1" x14ac:dyDescent="0.25">
      <c r="A47" s="15">
        <v>42</v>
      </c>
      <c r="B47" s="16" t="s">
        <v>16</v>
      </c>
      <c r="C47" s="17" t="s">
        <v>66</v>
      </c>
      <c r="D47" s="18">
        <v>4</v>
      </c>
      <c r="E47" s="17" t="s">
        <v>49</v>
      </c>
      <c r="F47" s="9" t="s">
        <v>26</v>
      </c>
      <c r="G47" s="19">
        <f t="shared" si="0"/>
        <v>14332215</v>
      </c>
      <c r="H47" s="20">
        <v>1737539</v>
      </c>
      <c r="I47" s="20">
        <v>4840286</v>
      </c>
      <c r="J47" s="20">
        <v>7754390</v>
      </c>
      <c r="K47" s="20"/>
      <c r="L47" s="20"/>
      <c r="M47" s="21"/>
      <c r="N47" s="1"/>
      <c r="O47" s="1"/>
      <c r="P47" s="1"/>
    </row>
    <row r="48" spans="1:16" ht="51" customHeight="1" x14ac:dyDescent="0.25">
      <c r="A48" s="14">
        <v>43</v>
      </c>
      <c r="B48" s="16" t="s">
        <v>16</v>
      </c>
      <c r="C48" s="17" t="s">
        <v>67</v>
      </c>
      <c r="D48" s="18">
        <v>10</v>
      </c>
      <c r="E48" s="17" t="s">
        <v>50</v>
      </c>
      <c r="F48" s="9" t="s">
        <v>26</v>
      </c>
      <c r="G48" s="19">
        <f t="shared" si="0"/>
        <v>14211735.300000001</v>
      </c>
      <c r="H48" s="20">
        <v>5207226.8</v>
      </c>
      <c r="I48" s="20"/>
      <c r="J48" s="20">
        <v>8361641</v>
      </c>
      <c r="K48" s="20"/>
      <c r="L48" s="20"/>
      <c r="M48" s="21">
        <v>642867.5</v>
      </c>
      <c r="N48" s="1"/>
      <c r="O48" s="1"/>
      <c r="P48" s="1"/>
    </row>
    <row r="49" spans="1:16" ht="51" customHeight="1" x14ac:dyDescent="0.25">
      <c r="A49" s="15">
        <v>44</v>
      </c>
      <c r="B49" s="16" t="s">
        <v>16</v>
      </c>
      <c r="C49" s="17" t="s">
        <v>67</v>
      </c>
      <c r="D49" s="18">
        <v>10</v>
      </c>
      <c r="E49" s="17" t="s">
        <v>51</v>
      </c>
      <c r="F49" s="9" t="s">
        <v>26</v>
      </c>
      <c r="G49" s="19">
        <f t="shared" si="0"/>
        <v>14211735.300000001</v>
      </c>
      <c r="H49" s="20">
        <v>5207226.8</v>
      </c>
      <c r="I49" s="20"/>
      <c r="J49" s="20">
        <v>8361641</v>
      </c>
      <c r="K49" s="20"/>
      <c r="L49" s="20"/>
      <c r="M49" s="21">
        <v>642867.5</v>
      </c>
      <c r="N49" s="1"/>
      <c r="O49" s="1"/>
      <c r="P49" s="1"/>
    </row>
    <row r="50" spans="1:16" ht="51" customHeight="1" x14ac:dyDescent="0.25">
      <c r="A50" s="14">
        <v>45</v>
      </c>
      <c r="B50" s="16" t="s">
        <v>16</v>
      </c>
      <c r="C50" s="17" t="s">
        <v>67</v>
      </c>
      <c r="D50" s="18">
        <v>10</v>
      </c>
      <c r="E50" s="17" t="s">
        <v>52</v>
      </c>
      <c r="F50" s="9" t="s">
        <v>26</v>
      </c>
      <c r="G50" s="19">
        <f t="shared" si="0"/>
        <v>14211735.300000001</v>
      </c>
      <c r="H50" s="20">
        <v>5207226.8</v>
      </c>
      <c r="I50" s="20"/>
      <c r="J50" s="20">
        <v>8361641</v>
      </c>
      <c r="K50" s="20"/>
      <c r="L50" s="20"/>
      <c r="M50" s="21">
        <v>642867.5</v>
      </c>
      <c r="N50" s="1"/>
      <c r="O50" s="1"/>
      <c r="P50" s="1"/>
    </row>
    <row r="51" spans="1:16" ht="51" customHeight="1" x14ac:dyDescent="0.25">
      <c r="A51" s="15">
        <v>46</v>
      </c>
      <c r="B51" s="16" t="s">
        <v>16</v>
      </c>
      <c r="C51" s="17" t="s">
        <v>67</v>
      </c>
      <c r="D51" s="18">
        <v>10</v>
      </c>
      <c r="E51" s="17" t="s">
        <v>53</v>
      </c>
      <c r="F51" s="9" t="s">
        <v>26</v>
      </c>
      <c r="G51" s="19">
        <f t="shared" si="0"/>
        <v>14211735.300000001</v>
      </c>
      <c r="H51" s="20">
        <v>5207226.8</v>
      </c>
      <c r="I51" s="20"/>
      <c r="J51" s="20">
        <v>8361641</v>
      </c>
      <c r="K51" s="20"/>
      <c r="L51" s="20"/>
      <c r="M51" s="21">
        <v>642867.5</v>
      </c>
      <c r="N51" s="1"/>
      <c r="O51" s="1"/>
      <c r="P51" s="1"/>
    </row>
    <row r="52" spans="1:16" ht="51" customHeight="1" x14ac:dyDescent="0.25">
      <c r="A52" s="14">
        <v>47</v>
      </c>
      <c r="B52" s="16" t="s">
        <v>16</v>
      </c>
      <c r="C52" s="17" t="s">
        <v>68</v>
      </c>
      <c r="D52" s="18">
        <v>4</v>
      </c>
      <c r="E52" s="17" t="s">
        <v>25</v>
      </c>
      <c r="F52" s="9" t="s">
        <v>26</v>
      </c>
      <c r="G52" s="19">
        <f t="shared" si="0"/>
        <v>19501109</v>
      </c>
      <c r="H52" s="20">
        <v>2306082</v>
      </c>
      <c r="I52" s="20">
        <v>5621074</v>
      </c>
      <c r="J52" s="20">
        <v>11573953</v>
      </c>
      <c r="K52" s="20"/>
      <c r="L52" s="20"/>
      <c r="M52" s="21"/>
      <c r="N52" s="1"/>
      <c r="O52" s="1"/>
      <c r="P52" s="1"/>
    </row>
    <row r="53" spans="1:16" ht="51" customHeight="1" x14ac:dyDescent="0.25">
      <c r="A53" s="15">
        <v>48</v>
      </c>
      <c r="B53" s="16" t="s">
        <v>16</v>
      </c>
      <c r="C53" s="17" t="s">
        <v>68</v>
      </c>
      <c r="D53" s="18">
        <v>1</v>
      </c>
      <c r="E53" s="17" t="s">
        <v>18</v>
      </c>
      <c r="F53" s="9" t="s">
        <v>26</v>
      </c>
      <c r="G53" s="19">
        <f t="shared" si="0"/>
        <v>10406756</v>
      </c>
      <c r="H53" s="20">
        <v>1153041</v>
      </c>
      <c r="I53" s="20">
        <v>9253715</v>
      </c>
      <c r="J53" s="20"/>
      <c r="K53" s="20"/>
      <c r="L53" s="20"/>
      <c r="M53" s="21"/>
      <c r="N53" s="1"/>
      <c r="O53" s="1"/>
      <c r="P53" s="1"/>
    </row>
    <row r="54" spans="1:16" ht="51" customHeight="1" x14ac:dyDescent="0.25">
      <c r="A54" s="14">
        <v>49</v>
      </c>
      <c r="B54" s="16" t="s">
        <v>16</v>
      </c>
      <c r="C54" s="17" t="s">
        <v>56</v>
      </c>
      <c r="D54" s="18">
        <v>4</v>
      </c>
      <c r="E54" s="17" t="s">
        <v>41</v>
      </c>
      <c r="F54" s="9" t="s">
        <v>26</v>
      </c>
      <c r="G54" s="19">
        <f t="shared" si="0"/>
        <v>23315031</v>
      </c>
      <c r="H54" s="20">
        <v>1803249</v>
      </c>
      <c r="I54" s="20"/>
      <c r="J54" s="20">
        <f>6577018+14934764</f>
        <v>21511782</v>
      </c>
      <c r="K54" s="20"/>
      <c r="L54" s="20"/>
      <c r="M54" s="21"/>
      <c r="N54" s="1"/>
      <c r="O54" s="1"/>
      <c r="P54" s="1"/>
    </row>
    <row r="55" spans="1:16" ht="51" customHeight="1" x14ac:dyDescent="0.25">
      <c r="A55" s="15">
        <v>50</v>
      </c>
      <c r="B55" s="16" t="s">
        <v>16</v>
      </c>
      <c r="C55" s="17" t="s">
        <v>56</v>
      </c>
      <c r="D55" s="18">
        <v>4</v>
      </c>
      <c r="E55" s="17" t="s">
        <v>45</v>
      </c>
      <c r="F55" s="9" t="s">
        <v>26</v>
      </c>
      <c r="G55" s="19">
        <f t="shared" si="0"/>
        <v>23315031</v>
      </c>
      <c r="H55" s="20">
        <v>1803249</v>
      </c>
      <c r="I55" s="20"/>
      <c r="J55" s="20">
        <f t="shared" ref="J55:J56" si="1">6577018+14934764</f>
        <v>21511782</v>
      </c>
      <c r="K55" s="20"/>
      <c r="L55" s="20"/>
      <c r="M55" s="21"/>
      <c r="N55" s="1"/>
      <c r="O55" s="1"/>
      <c r="P55" s="1"/>
    </row>
    <row r="56" spans="1:16" ht="51" customHeight="1" x14ac:dyDescent="0.25">
      <c r="A56" s="14">
        <v>51</v>
      </c>
      <c r="B56" s="16" t="s">
        <v>16</v>
      </c>
      <c r="C56" s="17" t="s">
        <v>56</v>
      </c>
      <c r="D56" s="18">
        <v>4</v>
      </c>
      <c r="E56" s="17" t="s">
        <v>46</v>
      </c>
      <c r="F56" s="9" t="s">
        <v>26</v>
      </c>
      <c r="G56" s="19">
        <f t="shared" si="0"/>
        <v>23315031</v>
      </c>
      <c r="H56" s="20">
        <v>1803249</v>
      </c>
      <c r="I56" s="20"/>
      <c r="J56" s="20">
        <f t="shared" si="1"/>
        <v>21511782</v>
      </c>
      <c r="K56" s="20"/>
      <c r="L56" s="20"/>
      <c r="M56" s="21"/>
      <c r="N56" s="1"/>
      <c r="O56" s="1"/>
      <c r="P56" s="1"/>
    </row>
    <row r="57" spans="1:16" ht="51" customHeight="1" x14ac:dyDescent="0.25">
      <c r="A57" s="15">
        <v>52</v>
      </c>
      <c r="B57" s="16" t="s">
        <v>16</v>
      </c>
      <c r="C57" s="17" t="s">
        <v>62</v>
      </c>
      <c r="D57" s="18">
        <v>5</v>
      </c>
      <c r="E57" s="17" t="s">
        <v>18</v>
      </c>
      <c r="F57" s="9" t="s">
        <v>26</v>
      </c>
      <c r="G57" s="19">
        <f t="shared" si="0"/>
        <v>6121448</v>
      </c>
      <c r="H57" s="20">
        <v>6121448</v>
      </c>
      <c r="I57" s="20"/>
      <c r="J57" s="20"/>
      <c r="K57" s="20"/>
      <c r="L57" s="20"/>
      <c r="M57" s="21"/>
      <c r="N57" s="1"/>
      <c r="O57" s="1"/>
      <c r="P57" s="1"/>
    </row>
    <row r="58" spans="1:16" ht="51" customHeight="1" x14ac:dyDescent="0.25">
      <c r="A58" s="14">
        <v>53</v>
      </c>
      <c r="B58" s="16" t="s">
        <v>16</v>
      </c>
      <c r="C58" s="17" t="s">
        <v>71</v>
      </c>
      <c r="D58" s="18">
        <v>11</v>
      </c>
      <c r="E58" s="17" t="s">
        <v>72</v>
      </c>
      <c r="F58" s="9" t="s">
        <v>26</v>
      </c>
      <c r="G58" s="19">
        <f t="shared" si="0"/>
        <v>70011240.299999997</v>
      </c>
      <c r="H58" s="20">
        <v>6289366.0999999996</v>
      </c>
      <c r="I58" s="20">
        <v>19058685</v>
      </c>
      <c r="J58" s="20">
        <v>42312618</v>
      </c>
      <c r="K58" s="20"/>
      <c r="L58" s="20"/>
      <c r="M58" s="21">
        <v>2350571.2000000002</v>
      </c>
      <c r="N58" s="1"/>
      <c r="O58" s="1"/>
      <c r="P58" s="1"/>
    </row>
    <row r="59" spans="1:16" ht="51" customHeight="1" x14ac:dyDescent="0.25">
      <c r="A59" s="15">
        <v>54</v>
      </c>
      <c r="B59" s="16" t="s">
        <v>16</v>
      </c>
      <c r="C59" s="17" t="s">
        <v>69</v>
      </c>
      <c r="D59" s="18">
        <v>8</v>
      </c>
      <c r="E59" s="17" t="s">
        <v>54</v>
      </c>
      <c r="F59" s="9" t="s">
        <v>26</v>
      </c>
      <c r="G59" s="19">
        <f t="shared" si="0"/>
        <v>16815882.300000001</v>
      </c>
      <c r="H59" s="20">
        <v>2216924.5</v>
      </c>
      <c r="I59" s="20">
        <v>8867698</v>
      </c>
      <c r="J59" s="20">
        <v>5731259.7999999998</v>
      </c>
      <c r="K59" s="20"/>
      <c r="L59" s="20"/>
      <c r="M59" s="21"/>
      <c r="N59" s="1"/>
      <c r="O59" s="1"/>
      <c r="P59" s="1"/>
    </row>
    <row r="60" spans="1:16" ht="51" customHeight="1" thickBot="1" x14ac:dyDescent="0.3">
      <c r="A60" s="14">
        <v>55</v>
      </c>
      <c r="B60" s="16" t="s">
        <v>16</v>
      </c>
      <c r="C60" s="17" t="s">
        <v>59</v>
      </c>
      <c r="D60" s="18">
        <v>4</v>
      </c>
      <c r="E60" s="17" t="s">
        <v>55</v>
      </c>
      <c r="F60" s="9" t="s">
        <v>26</v>
      </c>
      <c r="G60" s="19">
        <f t="shared" si="0"/>
        <v>26417081.299999997</v>
      </c>
      <c r="H60" s="20">
        <v>2047141.2</v>
      </c>
      <c r="I60" s="20">
        <v>8993603.0999999996</v>
      </c>
      <c r="J60" s="20">
        <f>6695639+8680698</f>
        <v>15376337</v>
      </c>
      <c r="K60" s="20"/>
      <c r="L60" s="20"/>
      <c r="M60" s="21"/>
      <c r="N60" s="1"/>
      <c r="O60" s="1"/>
      <c r="P60" s="1"/>
    </row>
    <row r="61" spans="1:16" ht="16.5" thickBot="1" x14ac:dyDescent="0.3">
      <c r="A61" s="24" t="s">
        <v>5</v>
      </c>
      <c r="B61" s="25"/>
      <c r="C61" s="25"/>
      <c r="D61" s="25"/>
      <c r="E61" s="25"/>
      <c r="F61" s="26"/>
      <c r="G61" s="22">
        <f>SUM(G6:G60)</f>
        <v>1171017002.5999994</v>
      </c>
      <c r="H61" s="22"/>
      <c r="I61" s="22"/>
      <c r="J61" s="22"/>
      <c r="K61" s="22"/>
      <c r="L61" s="22"/>
      <c r="M61" s="23"/>
      <c r="N61" s="1"/>
      <c r="O61" s="1"/>
      <c r="P61" s="1"/>
    </row>
  </sheetData>
  <mergeCells count="11">
    <mergeCell ref="A61:F61"/>
    <mergeCell ref="H4:M4"/>
    <mergeCell ref="A1:M1"/>
    <mergeCell ref="A2:M2"/>
    <mergeCell ref="G4:G5"/>
    <mergeCell ref="A4:A5"/>
    <mergeCell ref="F4:F5"/>
    <mergeCell ref="C4:C5"/>
    <mergeCell ref="D4:D5"/>
    <mergeCell ref="B4:B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2025-07-14T12:28:52Z</dcterms:modified>
</cp:coreProperties>
</file>